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voestalpine-my.sharepoint.com/personal/david_silhavy_voestalpine_com/Documents/Plocha/DAVID - PRACOVNÍ MATERIÁLY/EXTRALIGA/ČESKÉ BUDĚJOVICE/"/>
    </mc:Choice>
  </mc:AlternateContent>
  <xr:revisionPtr revIDLastSave="87" documentId="13_ncr:1_{D0C52F4B-35C2-4F56-AEBA-A1ED726BEF58}" xr6:coauthVersionLast="47" xr6:coauthVersionMax="47" xr10:uidLastSave="{12FA5775-1911-4B47-B5F4-384A94991C55}"/>
  <bookViews>
    <workbookView xWindow="84" yWindow="0" windowWidth="22956" windowHeight="12360" tabRatio="918" activeTab="6" xr2:uid="{00000000-000D-0000-FFFF-FFFF00000000}"/>
  </bookViews>
  <sheets>
    <sheet name="DAVID ŠTICH # 77" sheetId="38" r:id="rId1"/>
    <sheet name="PAVEL PÝCHA # 12" sheetId="37" r:id="rId2"/>
    <sheet name="MICHAL GULAŠI # 24" sheetId="36" r:id="rId3"/>
    <sheet name="PETR PLACEK" sheetId="35" r:id="rId4"/>
    <sheet name=" MILAN DOUDERA # 52" sheetId="34" r:id="rId5"/>
    <sheet name="ROMAN VRÁBLÍK # 90" sheetId="18" r:id="rId6"/>
    <sheet name="Jan Štencel" sheetId="22" r:id="rId7"/>
    <sheet name="Ondřej Kachyňa" sheetId="14" r:id="rId8"/>
    <sheet name="MIKULÁŠ HOVORKA" sheetId="26" r:id="rId9"/>
    <sheet name="MARTIN WILLMANN " sheetId="28" r:id="rId10"/>
  </sheets>
  <definedNames>
    <definedName name="_xlnm._FilterDatabase" localSheetId="4" hidden="1">' MILAN DOUDERA # 52'!$A$1:$BD$1</definedName>
    <definedName name="_xlnm._FilterDatabase" localSheetId="0" hidden="1">'DAVID ŠTICH # 77'!$A$1:$AJ$1</definedName>
    <definedName name="_xlnm._FilterDatabase" localSheetId="6" hidden="1">'Jan Štencel'!$A$1:$BE$1</definedName>
    <definedName name="_xlnm._FilterDatabase" localSheetId="2" hidden="1">'MICHAL GULAŠI # 24'!$A$1:$BD$1</definedName>
    <definedName name="_xlnm._FilterDatabase" localSheetId="1" hidden="1">'PAVEL PÝCHA # 12'!$A$1:$BE$1</definedName>
    <definedName name="_xlnm._FilterDatabase" localSheetId="5" hidden="1">'ROMAN VRÁBLÍK # 90'!$A$1:$BE$1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38" l="1"/>
  <c r="C25" i="38"/>
  <c r="B25" i="38"/>
  <c r="E25" i="38" s="1"/>
  <c r="AI3" i="38"/>
  <c r="AI4" i="38"/>
  <c r="AI5" i="38"/>
  <c r="AI6" i="38"/>
  <c r="AI7" i="38"/>
  <c r="AI8" i="38"/>
  <c r="AI9" i="38"/>
  <c r="AI10" i="38"/>
  <c r="AI11" i="38"/>
  <c r="AI12" i="38"/>
  <c r="AI13" i="38"/>
  <c r="B22" i="38"/>
  <c r="E22" i="38" s="1"/>
  <c r="C22" i="38"/>
  <c r="D22" i="38"/>
  <c r="B23" i="38"/>
  <c r="E23" i="38" s="1"/>
  <c r="C23" i="38"/>
  <c r="D23" i="38"/>
  <c r="B24" i="38"/>
  <c r="E24" i="38" s="1"/>
  <c r="C24" i="38"/>
  <c r="D24" i="38"/>
  <c r="D19" i="37" l="1"/>
  <c r="C19" i="37"/>
  <c r="B19" i="37"/>
  <c r="E19" i="37" s="1"/>
  <c r="AI3" i="37"/>
  <c r="AI4" i="37"/>
  <c r="AI5" i="37"/>
  <c r="AI6" i="37"/>
  <c r="AI7" i="37"/>
  <c r="AI8" i="37"/>
  <c r="AI9" i="37"/>
  <c r="AI10" i="37"/>
  <c r="AI11" i="37"/>
  <c r="AI12" i="37"/>
  <c r="AI13" i="37"/>
  <c r="B16" i="37"/>
  <c r="E16" i="37" s="1"/>
  <c r="C16" i="37"/>
  <c r="D16" i="37"/>
  <c r="B17" i="37"/>
  <c r="E17" i="37" s="1"/>
  <c r="C17" i="37"/>
  <c r="D17" i="37"/>
  <c r="B18" i="37"/>
  <c r="E18" i="37" s="1"/>
  <c r="C18" i="37"/>
  <c r="D18" i="37"/>
  <c r="D30" i="36" l="1"/>
  <c r="C30" i="36"/>
  <c r="B30" i="36"/>
  <c r="E30" i="36" s="1"/>
  <c r="AI3" i="36"/>
  <c r="AI4" i="36"/>
  <c r="AI5" i="36"/>
  <c r="AI6" i="36"/>
  <c r="AI7" i="36"/>
  <c r="AI8" i="36"/>
  <c r="AI9" i="36"/>
  <c r="AI10" i="36"/>
  <c r="AI11" i="36"/>
  <c r="AI12" i="36"/>
  <c r="AI13" i="36"/>
  <c r="AI14" i="36"/>
  <c r="AI15" i="36"/>
  <c r="AI16" i="36"/>
  <c r="AI17" i="36"/>
  <c r="AI18" i="36"/>
  <c r="AI19" i="36"/>
  <c r="B27" i="36"/>
  <c r="E27" i="36" s="1"/>
  <c r="C27" i="36"/>
  <c r="D27" i="36"/>
  <c r="B28" i="36"/>
  <c r="E28" i="36" s="1"/>
  <c r="C28" i="36"/>
  <c r="D28" i="36"/>
  <c r="B29" i="36"/>
  <c r="E29" i="36" s="1"/>
  <c r="C29" i="36"/>
  <c r="D29" i="36"/>
  <c r="D13" i="28" l="1"/>
  <c r="C13" i="28"/>
  <c r="B13" i="28"/>
  <c r="E13" i="28" s="1"/>
  <c r="D12" i="14"/>
  <c r="C12" i="14"/>
  <c r="B12" i="14"/>
  <c r="E12" i="14" s="1"/>
  <c r="D23" i="22"/>
  <c r="C23" i="22"/>
  <c r="B23" i="22"/>
  <c r="E23" i="22" s="1"/>
  <c r="D21" i="18"/>
  <c r="C21" i="18"/>
  <c r="B21" i="18"/>
  <c r="E21" i="18" s="1"/>
  <c r="D12" i="35"/>
  <c r="C12" i="35"/>
  <c r="B12" i="35"/>
  <c r="E12" i="35" s="1"/>
  <c r="AI8" i="35"/>
  <c r="AI7" i="35"/>
  <c r="AI6" i="35"/>
  <c r="AI5" i="35"/>
  <c r="AI4" i="35"/>
  <c r="AI3" i="35"/>
  <c r="D13" i="26"/>
  <c r="C13" i="26"/>
  <c r="B13" i="26"/>
  <c r="E13" i="26" s="1"/>
  <c r="B24" i="34"/>
  <c r="E24" i="34" s="1"/>
  <c r="C24" i="34"/>
  <c r="D24" i="34"/>
  <c r="AI3" i="34"/>
  <c r="AI4" i="34"/>
  <c r="AI5" i="34"/>
  <c r="AI6" i="34"/>
  <c r="AI7" i="34"/>
  <c r="AI8" i="34"/>
  <c r="AI9" i="34"/>
  <c r="AI10" i="34"/>
  <c r="AI11" i="34"/>
  <c r="AI12" i="34"/>
  <c r="AI13" i="34"/>
  <c r="AI14" i="34"/>
  <c r="AI15" i="34"/>
  <c r="AI16" i="34"/>
  <c r="B21" i="34"/>
  <c r="E21" i="34" s="1"/>
  <c r="C21" i="34"/>
  <c r="D21" i="34"/>
  <c r="B22" i="34"/>
  <c r="E22" i="34" s="1"/>
  <c r="C22" i="34"/>
  <c r="D22" i="34"/>
  <c r="B23" i="34"/>
  <c r="E23" i="34" s="1"/>
  <c r="C23" i="34"/>
  <c r="D23" i="34"/>
  <c r="AI14" i="18" l="1"/>
  <c r="AI6" i="18" l="1"/>
  <c r="AI11" i="22"/>
  <c r="AI13" i="18"/>
  <c r="D12" i="28" l="1"/>
  <c r="C12" i="28"/>
  <c r="B12" i="28"/>
  <c r="AI8" i="28"/>
  <c r="AI7" i="28"/>
  <c r="AI6" i="28"/>
  <c r="AI5" i="28"/>
  <c r="AI4" i="28"/>
  <c r="AI3" i="28"/>
  <c r="E12" i="28" l="1"/>
  <c r="D12" i="26"/>
  <c r="C12" i="26"/>
  <c r="B12" i="26"/>
  <c r="E12" i="26" s="1"/>
  <c r="AI8" i="26"/>
  <c r="AI7" i="26"/>
  <c r="AI6" i="26"/>
  <c r="AI5" i="26"/>
  <c r="AI4" i="26"/>
  <c r="AI3" i="26"/>
  <c r="D11" i="14" l="1"/>
  <c r="C11" i="14"/>
  <c r="B11" i="14"/>
  <c r="E11" i="14" s="1"/>
  <c r="D22" i="22"/>
  <c r="C22" i="22"/>
  <c r="B22" i="22"/>
  <c r="E22" i="22" s="1"/>
  <c r="D20" i="18"/>
  <c r="C20" i="18"/>
  <c r="B20" i="18"/>
  <c r="D10" i="14"/>
  <c r="C10" i="14"/>
  <c r="B10" i="14"/>
  <c r="E10" i="14" s="1"/>
  <c r="D21" i="22"/>
  <c r="C21" i="22"/>
  <c r="B21" i="22"/>
  <c r="E21" i="22" s="1"/>
  <c r="D19" i="18"/>
  <c r="C19" i="18"/>
  <c r="B19" i="18"/>
  <c r="E19" i="18" s="1"/>
  <c r="E20" i="18" l="1"/>
  <c r="AI8" i="22" l="1"/>
  <c r="AI3" i="22" l="1"/>
  <c r="AI4" i="22"/>
  <c r="AI5" i="22"/>
  <c r="AI6" i="22"/>
  <c r="AI12" i="22"/>
  <c r="AI9" i="22"/>
  <c r="AI10" i="22"/>
  <c r="AI13" i="22"/>
  <c r="AI14" i="22"/>
  <c r="AI15" i="22"/>
  <c r="AI16" i="22"/>
  <c r="AI7" i="22"/>
  <c r="AI17" i="22"/>
  <c r="B20" i="22"/>
  <c r="C20" i="22"/>
  <c r="D20" i="22"/>
  <c r="E20" i="22" l="1"/>
  <c r="AI3" i="18" l="1"/>
  <c r="AI4" i="18"/>
  <c r="AI9" i="18"/>
  <c r="AI10" i="18"/>
  <c r="AI11" i="18"/>
  <c r="AI12" i="18"/>
  <c r="AI5" i="18"/>
  <c r="AI8" i="18"/>
  <c r="AI7" i="18"/>
  <c r="B18" i="18"/>
  <c r="C18" i="18"/>
  <c r="D18" i="18"/>
  <c r="E18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</authors>
  <commentList>
    <comment ref="F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29.10.2021 -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3" authorId="0" shapeId="0" xr:uid="{41F8A144-5518-480B-BBC7-6DB930620E84}">
      <text>
        <r>
          <rPr>
            <b/>
            <sz val="9"/>
            <color indexed="81"/>
            <rFont val="Tahoma"/>
            <family val="2"/>
            <charset val="238"/>
          </rPr>
          <t>01.02.2022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3" authorId="0" shapeId="0" xr:uid="{00000000-0006-0000-0500-000003000000}">
      <text>
        <r>
          <rPr>
            <sz val="9"/>
            <color indexed="81"/>
            <rFont val="Tahoma"/>
            <family val="2"/>
            <charset val="238"/>
          </rPr>
          <t xml:space="preserve">OLOMOUC - 29.10.2021 - PÁTEK
</t>
        </r>
      </text>
    </comment>
    <comment ref="Z23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238"/>
          </rPr>
          <t>PLZEŇ - 02.11.2021 -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3" authorId="0" shapeId="0" xr:uid="{3A8314F0-6A7D-4976-A7D7-EF3D0E139FA2}">
      <text>
        <r>
          <rPr>
            <b/>
            <sz val="9"/>
            <color indexed="81"/>
            <rFont val="Tahoma"/>
            <family val="2"/>
            <charset val="238"/>
          </rPr>
          <t>ZLÍN: 01.02.2022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E3" authorId="0" shapeId="0" xr:uid="{A30F5052-F58F-4E09-806D-9658972FBCC2}">
      <text>
        <r>
          <rPr>
            <b/>
            <sz val="9"/>
            <color indexed="81"/>
            <rFont val="Tahoma"/>
            <family val="2"/>
            <charset val="238"/>
          </rPr>
          <t xml:space="preserve">27.11.2022 NEDĚLE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8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21.11.2021 -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" authorId="0" shapeId="0" xr:uid="{5D29A5C0-0513-4B0E-AFA6-E26323717193}">
      <text>
        <r>
          <rPr>
            <b/>
            <sz val="9"/>
            <color indexed="81"/>
            <rFont val="Tahoma"/>
            <family val="2"/>
            <charset val="238"/>
          </rPr>
          <t>24.03.2022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" authorId="1" shapeId="0" xr:uid="{FF25A599-23A4-4CD2-BFCA-BED1E0314234}">
      <text>
        <r>
          <rPr>
            <b/>
            <sz val="9"/>
            <color indexed="81"/>
            <rFont val="Tahoma"/>
            <family val="2"/>
            <charset val="238"/>
          </rPr>
          <t>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7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HRADEC KRÁLOVÉ - 21.11.2021 -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Z17" authorId="0" shapeId="0" xr:uid="{4DD7FDF5-F9F9-4D52-A92F-DD6940B7CCF4}">
      <text>
        <r>
          <rPr>
            <b/>
            <sz val="9"/>
            <color indexed="81"/>
            <rFont val="Tahoma"/>
            <family val="2"/>
            <charset val="238"/>
          </rPr>
          <t>HRADEC KRÁLOVÉ: 24.03.2022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18" authorId="0" shapeId="0" xr:uid="{34DEE5AE-F1C1-4A0C-B280-D1DC73F5F263}">
      <text>
        <r>
          <rPr>
            <b/>
            <sz val="9"/>
            <color indexed="81"/>
            <rFont val="Tahoma"/>
            <family val="2"/>
            <charset val="238"/>
          </rPr>
          <t>LITVÍNOV: 27.11.2022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18" authorId="1" shapeId="0" xr:uid="{054159FE-4ED7-40CA-8E09-3C1AE20FFBBF}">
      <text>
        <r>
          <rPr>
            <b/>
            <sz val="9"/>
            <color indexed="81"/>
            <rFont val="Tahoma"/>
            <family val="2"/>
            <charset val="238"/>
          </rPr>
          <t>KLADNO: 15.02.2023 STŘEDA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</authors>
  <commentList>
    <comment ref="F11" authorId="0" shapeId="0" xr:uid="{E651506B-10BB-402D-8D01-76BF320D3AC4}">
      <text>
        <r>
          <rPr>
            <b/>
            <sz val="9"/>
            <color indexed="81"/>
            <rFont val="Tahoma"/>
            <family val="2"/>
            <charset val="238"/>
          </rPr>
          <t>13.02.2022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 shapeId="0" xr:uid="{58162E30-9712-4A45-95BE-1CCC5C42E30A}">
      <text>
        <r>
          <rPr>
            <b/>
            <sz val="9"/>
            <color indexed="81"/>
            <rFont val="Tahoma"/>
            <family val="2"/>
            <charset val="238"/>
          </rPr>
          <t xml:space="preserve">30.09.2022 PÁTEK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8" authorId="0" shapeId="0" xr:uid="{65010386-61E9-4028-AEDC-3605E2FFE414}">
      <text>
        <r>
          <rPr>
            <b/>
            <sz val="9"/>
            <color indexed="81"/>
            <rFont val="Tahoma"/>
            <family val="2"/>
            <charset val="238"/>
          </rPr>
          <t>KLADNO: 13.02.2022 NEDĚLE</t>
        </r>
      </text>
    </comment>
    <comment ref="K29" authorId="0" shapeId="0" xr:uid="{9AAC8657-D8B6-485C-8E60-04912A4CF8B8}">
      <text>
        <r>
          <rPr>
            <b/>
            <sz val="9"/>
            <color indexed="81"/>
            <rFont val="Tahoma"/>
            <family val="2"/>
            <charset val="238"/>
          </rPr>
          <t>HRADEC KRÁLOVÉ: 30.09.2022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08.10.2021 -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28.11.2021 -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8" authorId="0" shapeId="0" xr:uid="{00A8AE71-C150-430E-A00C-A47CFD6139CC}">
      <text>
        <r>
          <rPr>
            <b/>
            <sz val="9"/>
            <color indexed="81"/>
            <rFont val="Tahoma"/>
            <family val="2"/>
            <charset val="238"/>
          </rPr>
          <t>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9" authorId="0" shapeId="0" xr:uid="{6D7F8299-3E94-4AE9-826B-2286A22241F0}">
      <text>
        <r>
          <rPr>
            <b/>
            <sz val="9"/>
            <color indexed="81"/>
            <rFont val="Tahoma"/>
            <family val="2"/>
            <charset val="238"/>
          </rPr>
          <t>06.03.2022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9" authorId="1" shapeId="0" xr:uid="{43B46B6D-FDC1-4CE0-AF6C-91B36215210F}">
      <text>
        <r>
          <rPr>
            <b/>
            <sz val="9"/>
            <color indexed="81"/>
            <rFont val="Tahoma"/>
            <family val="2"/>
            <charset val="238"/>
          </rPr>
          <t>11.12.2022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1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 27.11.2020 -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4" authorId="1" shapeId="0" xr:uid="{009B2E28-407D-4613-BC8C-52D3C06D9E7F}">
      <text>
        <r>
          <rPr>
            <b/>
            <sz val="9"/>
            <color indexed="81"/>
            <rFont val="Tahoma"/>
            <family val="2"/>
            <charset val="238"/>
          </rPr>
          <t>03.02.2023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1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38"/>
          </rPr>
          <t>LIBEREC - 27.11.2020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2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238"/>
          </rPr>
          <t>OLOMOUC - 08.10.2021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22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>OLOMOUC - 28.11.2021 -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22" authorId="0" shapeId="0" xr:uid="{E319B899-7E91-4CCB-9E68-34FCF60FA269}">
      <text>
        <r>
          <rPr>
            <b/>
            <sz val="9"/>
            <color indexed="81"/>
            <rFont val="Tahoma"/>
            <family val="2"/>
            <charset val="238"/>
          </rPr>
          <t>LITVÍNOV: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22" authorId="0" shapeId="0" xr:uid="{060071D0-AFB6-4DEC-BD07-9177E3566A02}">
      <text>
        <r>
          <rPr>
            <b/>
            <sz val="9"/>
            <color indexed="81"/>
            <rFont val="Tahoma"/>
            <family val="2"/>
            <charset val="238"/>
          </rPr>
          <t>PARDUBICE: 06.03.2022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G23" authorId="1" shapeId="0" xr:uid="{530B19E7-3EEA-4FFF-ACD9-93878D6D7E73}">
      <text>
        <r>
          <rPr>
            <b/>
            <sz val="9"/>
            <color indexed="81"/>
            <rFont val="Tahoma"/>
            <family val="2"/>
            <charset val="238"/>
          </rPr>
          <t>PARDUBICE: 11.12.2022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3" authorId="1" shapeId="0" xr:uid="{232AC621-CDB0-49E5-824B-1027261CE80A}">
      <text>
        <r>
          <rPr>
            <b/>
            <sz val="9"/>
            <color indexed="81"/>
            <rFont val="Tahoma"/>
            <family val="2"/>
            <charset val="238"/>
          </rPr>
          <t>KOMETA BRNO: 03.02.2023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F3" authorId="0" shapeId="0" xr:uid="{3F405A7D-DE69-4441-9EE1-1B09760ED14D}">
      <text>
        <r>
          <rPr>
            <b/>
            <sz val="9"/>
            <color indexed="81"/>
            <rFont val="Tahoma"/>
            <family val="2"/>
            <charset val="238"/>
          </rPr>
          <t>01.03.2022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6" authorId="0" shapeId="0" xr:uid="{90B75D13-CDE9-4C3F-84CD-5C12021856FA}">
      <text>
        <r>
          <rPr>
            <sz val="9"/>
            <color indexed="81"/>
            <rFont val="Tahoma"/>
            <family val="2"/>
            <charset val="238"/>
          </rPr>
          <t xml:space="preserve">04.11.2022 PÁTEK
</t>
        </r>
      </text>
    </comment>
    <comment ref="E6" authorId="1" shapeId="0" xr:uid="{FA05EAAA-C692-4B72-A3D1-4B4E562DD9AD}">
      <text>
        <r>
          <rPr>
            <b/>
            <sz val="9"/>
            <color indexed="81"/>
            <rFont val="Tahoma"/>
            <family val="2"/>
            <charset val="238"/>
          </rPr>
          <t>02.02.2023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C8DE7D82-BFAF-47FB-A055-17D58CF477B0}">
      <text>
        <r>
          <rPr>
            <sz val="9"/>
            <color indexed="81"/>
            <rFont val="Tahoma"/>
            <family val="2"/>
            <charset val="238"/>
          </rPr>
          <t xml:space="preserve">01.03.2022 ÚTERÝ
</t>
        </r>
      </text>
    </comment>
    <comment ref="E7" authorId="1" shapeId="0" xr:uid="{5425E8CE-9A89-4810-B9DD-558669E761D4}">
      <text>
        <r>
          <rPr>
            <b/>
            <sz val="9"/>
            <color indexed="81"/>
            <rFont val="Tahoma"/>
            <charset val="1"/>
          </rPr>
          <t>19.02.2023 NEDĚLE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1" shapeId="0" xr:uid="{8B24ABA2-D0D6-4FDA-B7F9-CDAB54501247}">
      <text>
        <r>
          <rPr>
            <b/>
            <sz val="9"/>
            <color indexed="81"/>
            <rFont val="Tahoma"/>
            <charset val="1"/>
          </rPr>
          <t>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3" authorId="0" shapeId="0" xr:uid="{E67AEC8C-0687-4F4E-830E-8ADC87189B00}">
      <text>
        <r>
          <rPr>
            <sz val="9"/>
            <color indexed="81"/>
            <rFont val="Tahoma"/>
            <family val="2"/>
            <charset val="238"/>
          </rPr>
          <t xml:space="preserve">07.10.2022 PÁTEK
</t>
        </r>
      </text>
    </comment>
    <comment ref="D14" authorId="1" shapeId="0" xr:uid="{D4A1108A-A052-4E3A-9DBD-492A970CB8A4}">
      <text>
        <r>
          <rPr>
            <sz val="9"/>
            <color indexed="81"/>
            <rFont val="Tahoma"/>
            <family val="2"/>
            <charset val="238"/>
          </rPr>
          <t xml:space="preserve">27.11.2022 NEDĚLE
</t>
        </r>
      </text>
    </comment>
    <comment ref="BE19" authorId="0" shapeId="0" xr:uid="{BA476649-C5C2-4E39-B901-C8FE689BF692}">
      <text>
        <r>
          <rPr>
            <b/>
            <sz val="9"/>
            <color indexed="81"/>
            <rFont val="Tahoma"/>
            <family val="2"/>
            <charset val="238"/>
          </rPr>
          <t>PARDUBICE: 01.03.2022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19" authorId="0" shapeId="0" xr:uid="{262E2144-7B2A-48D3-B273-0B851A0CF07F}">
      <text>
        <r>
          <rPr>
            <b/>
            <sz val="9"/>
            <color indexed="81"/>
            <rFont val="Tahoma"/>
            <family val="2"/>
            <charset val="238"/>
          </rPr>
          <t>PARDUBICE: 01.03.2022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20" authorId="0" shapeId="0" xr:uid="{EEDC2982-AC95-4B5B-B55B-E4E0F3979378}">
      <text>
        <r>
          <rPr>
            <b/>
            <sz val="9"/>
            <color indexed="81"/>
            <rFont val="Tahoma"/>
            <family val="2"/>
            <charset val="238"/>
          </rPr>
          <t>SPARTA PRAHA: 07.10.2022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0" authorId="0" shapeId="0" xr:uid="{3FEE710A-F262-4235-A00E-49443E7D50B7}">
      <text>
        <r>
          <rPr>
            <b/>
            <sz val="9"/>
            <color indexed="81"/>
            <rFont val="Tahoma"/>
            <family val="2"/>
            <charset val="238"/>
          </rPr>
          <t>HRADEC KRÁLOVÉ: 04.11.2022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0" authorId="1" shapeId="0" xr:uid="{2E354CD6-75E1-4B77-96F4-F0C4ECF334B6}">
      <text>
        <r>
          <rPr>
            <b/>
            <sz val="9"/>
            <color indexed="81"/>
            <rFont val="Tahoma"/>
            <family val="2"/>
            <charset val="238"/>
          </rPr>
          <t>LIBEREC: 27.11.2022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0" authorId="1" shapeId="0" xr:uid="{3377484E-66FF-4792-A93E-DDFFD07DA93B}">
      <text>
        <r>
          <rPr>
            <b/>
            <sz val="9"/>
            <color indexed="81"/>
            <rFont val="Tahoma"/>
            <family val="2"/>
            <charset val="238"/>
          </rPr>
          <t>HRADEC KRÁLOVÉ: 02.02.2023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20" authorId="1" shapeId="0" xr:uid="{D8EBC1B7-3B6B-467D-869C-7D1B8969D913}">
      <text>
        <r>
          <rPr>
            <b/>
            <sz val="9"/>
            <color indexed="81"/>
            <rFont val="Tahoma"/>
            <family val="2"/>
            <charset val="238"/>
          </rPr>
          <t>VÍTKOVICE: 19.02.2023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0" authorId="1" shapeId="0" xr:uid="{3F749971-C169-4C02-B0AA-F1ACC56A5847}">
      <text>
        <r>
          <rPr>
            <b/>
            <sz val="9"/>
            <color indexed="81"/>
            <rFont val="Tahoma"/>
            <charset val="1"/>
          </rPr>
          <t>KLADNO: 03.03.2023 PÁTEK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I3" authorId="0" shapeId="0" xr:uid="{35047B10-BCAB-4182-85AA-319277C7445E}">
      <text>
        <r>
          <rPr>
            <b/>
            <sz val="9"/>
            <color indexed="81"/>
            <rFont val="Tahoma"/>
            <family val="2"/>
            <charset val="238"/>
          </rPr>
          <t>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1" shapeId="0" xr:uid="{7B02E727-4067-4726-88DA-A6C9BFC3865A}">
      <text>
        <r>
          <rPr>
            <b/>
            <sz val="9"/>
            <color indexed="81"/>
            <rFont val="Tahoma"/>
            <family val="2"/>
            <charset val="238"/>
          </rPr>
          <t>27.11.2022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52F6FEBD-CDD2-49DA-9934-CAC47E67DCDC}">
      <text>
        <r>
          <rPr>
            <b/>
            <sz val="9"/>
            <color indexed="81"/>
            <rFont val="Tahoma"/>
            <family val="2"/>
            <charset val="238"/>
          </rPr>
          <t>23.10.2022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8" authorId="0" shapeId="0" xr:uid="{EB705E36-9818-44CB-B2AD-A9C676B68F1F}">
      <text>
        <r>
          <rPr>
            <b/>
            <sz val="9"/>
            <color indexed="81"/>
            <rFont val="Tahoma"/>
            <family val="2"/>
            <charset val="238"/>
          </rPr>
          <t xml:space="preserve">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" authorId="0" shapeId="0" xr:uid="{A3F251F8-4EC1-4DF4-8FF7-C48F0D2E91EA}">
      <text>
        <r>
          <rPr>
            <b/>
            <sz val="9"/>
            <color indexed="81"/>
            <rFont val="Tahoma"/>
            <family val="2"/>
            <charset val="238"/>
          </rPr>
          <t>30.12.2021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0" authorId="0" shapeId="0" xr:uid="{16F8C0BB-CCDB-46E6-AC91-88C88B30584B}">
      <text>
        <r>
          <rPr>
            <b/>
            <sz val="9"/>
            <color indexed="81"/>
            <rFont val="Tahoma"/>
            <family val="2"/>
            <charset val="238"/>
          </rPr>
          <t>04.02.2022 PÁTEK</t>
        </r>
      </text>
    </comment>
    <comment ref="D11" authorId="0" shapeId="0" xr:uid="{49D7FC19-3332-425C-B640-3636279E62CF}">
      <text>
        <r>
          <rPr>
            <sz val="9"/>
            <color indexed="81"/>
            <rFont val="Tahoma"/>
            <family val="2"/>
            <charset val="238"/>
          </rPr>
          <t xml:space="preserve">30.10.2022 NEDĚLE
</t>
        </r>
      </text>
    </comment>
    <comment ref="E11" authorId="1" shapeId="0" xr:uid="{6FA483DF-62A6-41AB-A77F-26F9A96174D5}">
      <text>
        <r>
          <rPr>
            <b/>
            <sz val="9"/>
            <color indexed="81"/>
            <rFont val="Tahoma"/>
            <family val="2"/>
            <charset val="238"/>
          </rPr>
          <t>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21" authorId="0" shapeId="0" xr:uid="{E83328BF-E5AA-4389-A502-AF84C1FD3D3B}">
      <text>
        <r>
          <rPr>
            <b/>
            <sz val="9"/>
            <color indexed="81"/>
            <rFont val="Tahoma"/>
            <family val="2"/>
            <charset val="238"/>
          </rPr>
          <t>ZLÍN: 21.12.2021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21" authorId="0" shapeId="0" xr:uid="{41800179-8F9B-4373-A1EA-2CD231D6BBAA}">
      <text>
        <r>
          <rPr>
            <b/>
            <sz val="9"/>
            <color indexed="81"/>
            <rFont val="Tahoma"/>
            <family val="2"/>
            <charset val="238"/>
          </rPr>
          <t>PARDUBICE: 30.12.2021 ČTVRTEK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21" authorId="0" shapeId="0" xr:uid="{6FAFE679-E701-43B2-AD6B-02D1C0703BDF}">
      <text>
        <r>
          <rPr>
            <b/>
            <sz val="9"/>
            <color indexed="81"/>
            <rFont val="Tahoma"/>
            <family val="2"/>
            <charset val="238"/>
          </rPr>
          <t>OLOMOUC: 04.02.2022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2" authorId="0" shapeId="0" xr:uid="{EEE2DD03-0F3A-493D-8007-3C4E3E7E7578}">
      <text>
        <r>
          <rPr>
            <b/>
            <sz val="9"/>
            <color indexed="81"/>
            <rFont val="Tahoma"/>
            <family val="2"/>
            <charset val="238"/>
          </rPr>
          <t>LITVÍNOV: 20.09.2022 ÚTERÝ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2" authorId="0" shapeId="0" xr:uid="{6C0B21CE-BBDA-41AD-A333-1FA1D8A8912B}">
      <text>
        <r>
          <rPr>
            <b/>
            <sz val="9"/>
            <color indexed="81"/>
            <rFont val="Tahoma"/>
            <family val="2"/>
            <charset val="238"/>
          </rPr>
          <t>TŘINEC:23.10.2022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2" authorId="0" shapeId="0" xr:uid="{49F7E421-EAEB-4110-AFD7-C2699BDD0264}">
      <text>
        <r>
          <rPr>
            <b/>
            <sz val="9"/>
            <color indexed="81"/>
            <rFont val="Tahoma"/>
            <family val="2"/>
            <charset val="238"/>
          </rPr>
          <t>MLADÁ BOLESLAV: 30.10.2022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2" authorId="1" shapeId="0" xr:uid="{1799CEA7-46F3-4F30-A75B-A99412B3AD17}">
      <text>
        <r>
          <rPr>
            <b/>
            <sz val="9"/>
            <color indexed="81"/>
            <rFont val="Tahoma"/>
            <family val="2"/>
            <charset val="238"/>
          </rPr>
          <t>LIBEREC: 27.11.2022 NEDĚLE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U22" authorId="1" shapeId="0" xr:uid="{11C69A0D-3DCC-4FCC-94E9-6218AD5C2E59}">
      <text>
        <r>
          <rPr>
            <b/>
            <sz val="9"/>
            <color indexed="81"/>
            <rFont val="Tahoma"/>
            <family val="2"/>
            <charset val="238"/>
          </rPr>
          <t>MLADÁ BOLESLAV: 27.01.2023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Šilhavý David</author>
    <author>Silhavy David</author>
  </authors>
  <commentList>
    <comment ref="D3" authorId="0" shapeId="0" xr:uid="{0E46A15C-96AA-424B-B93E-2C42A323AC31}">
      <text>
        <r>
          <rPr>
            <sz val="9"/>
            <color indexed="81"/>
            <rFont val="Tahoma"/>
            <family val="2"/>
            <charset val="238"/>
          </rPr>
          <t xml:space="preserve">16.09.2022 PÁTEK
</t>
        </r>
      </text>
    </comment>
    <comment ref="D4" authorId="0" shapeId="0" xr:uid="{9975CE0E-309D-4C29-9371-A2FC4E32450F}">
      <text>
        <r>
          <rPr>
            <sz val="9"/>
            <color indexed="81"/>
            <rFont val="Tahoma"/>
            <family val="2"/>
            <charset val="238"/>
          </rPr>
          <t xml:space="preserve">02.10.2022 NEDĚLE
</t>
        </r>
      </text>
    </comment>
    <comment ref="D5" authorId="1" shapeId="0" xr:uid="{A6A674C1-AF80-4F0A-A636-071B0B434041}">
      <text>
        <r>
          <rPr>
            <sz val="9"/>
            <color indexed="81"/>
            <rFont val="Tahoma"/>
            <family val="2"/>
            <charset val="238"/>
          </rPr>
          <t xml:space="preserve">13.01.2023 PÁTEK
</t>
        </r>
      </text>
    </comment>
    <comment ref="F12" authorId="0" shapeId="0" xr:uid="{83EADA5D-BB15-4357-9BC7-DEC42CD241DB}">
      <text>
        <r>
          <rPr>
            <b/>
            <sz val="9"/>
            <color indexed="81"/>
            <rFont val="Tahoma"/>
            <family val="2"/>
            <charset val="238"/>
          </rPr>
          <t>TŘINEC: 16.09.2022 PÁTEK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12" authorId="0" shapeId="0" xr:uid="{C2391BA4-B278-4203-A8A4-D2CA58B175EF}">
      <text>
        <r>
          <rPr>
            <b/>
            <sz val="9"/>
            <color indexed="81"/>
            <rFont val="Tahoma"/>
            <family val="2"/>
            <charset val="238"/>
          </rPr>
          <t>PARDUBICE: 02.10.2022 NEDĚLE</t>
        </r>
      </text>
    </comment>
    <comment ref="AP12" authorId="0" shapeId="0" xr:uid="{CC896AD2-7063-42C8-B0CC-E6D6C225276C}">
      <text>
        <r>
          <rPr>
            <b/>
            <sz val="9"/>
            <color indexed="81"/>
            <rFont val="Tahoma"/>
            <family val="2"/>
            <charset val="238"/>
          </rPr>
          <t>KARLOVY VARY: 13.01.2023 PÁTEK</t>
        </r>
      </text>
    </comment>
  </commentList>
</comments>
</file>

<file path=xl/sharedStrings.xml><?xml version="1.0" encoding="utf-8"?>
<sst xmlns="http://schemas.openxmlformats.org/spreadsheetml/2006/main" count="694" uniqueCount="73">
  <si>
    <t>MLADÁ BOLESLAV</t>
  </si>
  <si>
    <t>JMÉNO HRÁČE</t>
  </si>
  <si>
    <t>MINULÉ MUŽSTVO</t>
  </si>
  <si>
    <t>ROKY</t>
  </si>
  <si>
    <t>VÍTKOVICE</t>
  </si>
  <si>
    <t>LITVÍNOV</t>
  </si>
  <si>
    <t>2018/2019</t>
  </si>
  <si>
    <t>PARDUBICE</t>
  </si>
  <si>
    <t>PLZEŇ</t>
  </si>
  <si>
    <t>2019/2020</t>
  </si>
  <si>
    <t>SPARTA PRAHA</t>
  </si>
  <si>
    <t>ZLÍN</t>
  </si>
  <si>
    <t>CHOMUTOV</t>
  </si>
  <si>
    <t>2014/2015</t>
  </si>
  <si>
    <t>HRADEC KRÁLOVÉ</t>
  </si>
  <si>
    <t>2020/2021</t>
  </si>
  <si>
    <t>KARLOVY VARY</t>
  </si>
  <si>
    <t>LIBEREC</t>
  </si>
  <si>
    <t>ČESKÉ BUDĚJOVICE</t>
  </si>
  <si>
    <t>KOMETA BRNO</t>
  </si>
  <si>
    <t>2015/2016</t>
  </si>
  <si>
    <t>OLOMOUC</t>
  </si>
  <si>
    <t>2016/2017</t>
  </si>
  <si>
    <t>TŘINEC</t>
  </si>
  <si>
    <t>2017/2018</t>
  </si>
  <si>
    <t>KLADNO</t>
  </si>
  <si>
    <t>Zápas</t>
  </si>
  <si>
    <t>Nehrál</t>
  </si>
  <si>
    <t>GÓL</t>
  </si>
  <si>
    <t>ᴓ</t>
  </si>
  <si>
    <t>N</t>
  </si>
  <si>
    <t>2012/2013</t>
  </si>
  <si>
    <t>2013/2014</t>
  </si>
  <si>
    <t>2008/2009</t>
  </si>
  <si>
    <t>2010/2011</t>
  </si>
  <si>
    <t>2011/2012</t>
  </si>
  <si>
    <t>SLAVIA PRAHA</t>
  </si>
  <si>
    <t>∑</t>
  </si>
  <si>
    <t>PLAY OFF</t>
  </si>
  <si>
    <t>2021/2022</t>
  </si>
  <si>
    <t>Ondřej Kachyňa</t>
  </si>
  <si>
    <t>0:3</t>
  </si>
  <si>
    <t>Roman Vráblík</t>
  </si>
  <si>
    <t>1:3</t>
  </si>
  <si>
    <t>Jan Štencel</t>
  </si>
  <si>
    <t>4:1</t>
  </si>
  <si>
    <t>1:4</t>
  </si>
  <si>
    <t>2022/2023</t>
  </si>
  <si>
    <t>MIKULÁŠ HOVORKA</t>
  </si>
  <si>
    <t>2:3</t>
  </si>
  <si>
    <t>3:2</t>
  </si>
  <si>
    <t>MARTIN WILLMANN</t>
  </si>
  <si>
    <t>4:0</t>
  </si>
  <si>
    <t>KARLOVY VAR\</t>
  </si>
  <si>
    <t>TITUL</t>
  </si>
  <si>
    <t>2:4</t>
  </si>
  <si>
    <t>3:4</t>
  </si>
  <si>
    <t>0:4</t>
  </si>
  <si>
    <t>Milan DOUDERA</t>
  </si>
  <si>
    <t>2023/2024</t>
  </si>
  <si>
    <t>PETR PLACEK</t>
  </si>
  <si>
    <t>4:2</t>
  </si>
  <si>
    <t>3:1</t>
  </si>
  <si>
    <t>2009/2010</t>
  </si>
  <si>
    <t>ZNOJMO</t>
  </si>
  <si>
    <t>2005/2006</t>
  </si>
  <si>
    <t>2007/2008</t>
  </si>
  <si>
    <t>2006/2007</t>
  </si>
  <si>
    <t>Michal Gulaši</t>
  </si>
  <si>
    <t>Pavel PÝCHA</t>
  </si>
  <si>
    <t>2004/2005</t>
  </si>
  <si>
    <t>David Štich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</si>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</sst>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2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6"/>
      <color rgb="FF00B05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5DBE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2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0" borderId="0" xfId="2" applyAlignment="1">
      <alignment horizontal="center"/>
    </xf>
    <xf numFmtId="0" fontId="0" fillId="0" borderId="1" xfId="0" applyBorder="1"/>
    <xf numFmtId="1" fontId="16" fillId="0" borderId="1" xfId="2" applyNumberForma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64" fontId="16" fillId="0" borderId="1" xfId="2" applyNumberFormat="1" applyBorder="1" applyAlignment="1">
      <alignment horizontal="center"/>
    </xf>
    <xf numFmtId="0" fontId="20" fillId="0" borderId="0" xfId="0" applyFont="1"/>
    <xf numFmtId="0" fontId="2" fillId="3" borderId="0" xfId="0" applyFont="1" applyFill="1" applyAlignment="1">
      <alignment horizontal="center"/>
    </xf>
    <xf numFmtId="0" fontId="7" fillId="0" borderId="3" xfId="0" applyFont="1" applyBorder="1" applyAlignment="1">
      <alignment horizontal="center"/>
    </xf>
    <xf numFmtId="164" fontId="16" fillId="0" borderId="0" xfId="2" applyNumberFormat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20" fillId="4" borderId="0" xfId="0" applyFont="1" applyFill="1"/>
    <xf numFmtId="0" fontId="2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4" fontId="25" fillId="0" borderId="1" xfId="3" applyNumberFormat="1" applyBorder="1" applyAlignment="1">
      <alignment horizontal="center"/>
    </xf>
    <xf numFmtId="0" fontId="11" fillId="0" borderId="1" xfId="4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9" fillId="0" borderId="1" xfId="4" applyFont="1" applyBorder="1" applyAlignment="1">
      <alignment horizontal="center"/>
    </xf>
    <xf numFmtId="0" fontId="8" fillId="0" borderId="1" xfId="4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2" fillId="0" borderId="1" xfId="1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49" fontId="17" fillId="4" borderId="0" xfId="0" applyNumberFormat="1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16" fillId="0" borderId="5" xfId="2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</cellXfs>
  <cellStyles count="5">
    <cellStyle name="Čárka" xfId="1" builtinId="3"/>
    <cellStyle name="Hypertextový odkaz" xfId="2" builtinId="8"/>
    <cellStyle name="Hypertextový odkaz 2" xfId="3" xr:uid="{EF560F54-AD1A-4B60-8A73-C78800C3CD93}"/>
    <cellStyle name="Normální" xfId="0" builtinId="0"/>
    <cellStyle name="Normální 2" xfId="4" xr:uid="{EA19587A-ADC8-4ED0-B574-2E9891A09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.xlsx" TargetMode="External"/><Relationship Id="rId7" Type="http://schemas.openxmlformats.org/officeDocument/2006/relationships/comments" Target="../comments1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8924?t=9r69crl4mct3fl35uyic7mcfnyievp2w2vthcnubsvp18amd3tc7pl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942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4920?t=wj937fjk3biwcwkn7r9zgren2jjkymdx5i16sdn1063iq53destqznr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7926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942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.xlsx" TargetMode="External"/><Relationship Id="rId7" Type="http://schemas.openxmlformats.org/officeDocument/2006/relationships/comments" Target="../comments4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2819" TargetMode="External"/><Relationship Id="rId6" Type="http://schemas.openxmlformats.org/officeDocument/2006/relationships/vmlDrawing" Target="../drawings/vmlDrawing4.vml"/><Relationship Id="rId5" Type="http://schemas.openxmlformats.org/officeDocument/2006/relationships/hyperlink" Target="..\SROVN&#193;N&#205;%20ST&#344;ELC&#366;%20(automaticky%20ulo&#382;eno).xlsx" TargetMode="External"/><Relationship Id="rId4" Type="http://schemas.openxmlformats.org/officeDocument/2006/relationships/hyperlink" Target="..\SROVN&#193;N&#205;%20ST&#344;ELC&#366;%20(automaticky%20ulo&#382;eno)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250?t=7%3C%21DOCTYPE+HTML+PUBLIC" TargetMode="External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7" Type="http://schemas.openxmlformats.org/officeDocument/2006/relationships/comments" Target="../comments6.xm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3684?t=988%27%22" TargetMode="External"/><Relationship Id="rId6" Type="http://schemas.openxmlformats.org/officeDocument/2006/relationships/vmlDrawing" Target="../drawings/vmlDrawing6.vml"/><Relationship Id="rId5" Type="http://schemas.openxmlformats.org/officeDocument/2006/relationships/hyperlink" Target="..\SROVN&#193;N&#205;%20ST&#344;ELC&#366;%20(automaticky%20ulo&#382;eno)%20(automaticky%20ulo&#382;eno).xlsx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3084129" TargetMode="External"/><Relationship Id="rId4" Type="http://schemas.openxmlformats.org/officeDocument/2006/relationships/hyperlink" Target="..\SROVN&#193;N&#205;%20ST&#344;ELC&#366;%20(automaticky%20ulo&#382;eno)%20(automaticky%20ulo&#382;eno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\SROVN&#193;N&#205;%20ST&#344;ELC&#366;%20(automaticky%20ulo&#382;eno).xlsx" TargetMode="External"/><Relationship Id="rId2" Type="http://schemas.openxmlformats.org/officeDocument/2006/relationships/hyperlink" Target="..\SROVN&#193;N&#205;%20ST&#344;ELC&#366;%20(automaticky%20ulo&#382;eno)%20(automaticky%20ulo&#382;eno).xlsx" TargetMode="External"/><Relationship Id="rId1" Type="http://schemas.openxmlformats.org/officeDocument/2006/relationships/hyperlink" Target="https://hokej.cz/hrac/10099422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FB86-B6B4-4A56-8774-859C729FC9E3}">
  <dimension ref="A1:DO29"/>
  <sheetViews>
    <sheetView topLeftCell="A6" workbookViewId="0">
      <pane xSplit="5" topLeftCell="F1" activePane="topRight" state="frozen"/>
      <selection activeCell="A13" sqref="A13"/>
      <selection pane="topRight" activeCell="E31" sqref="E31"/>
    </sheetView>
  </sheetViews>
  <sheetFormatPr defaultRowHeight="13.2" x14ac:dyDescent="0.25"/>
  <cols>
    <col min="1" max="1" width="16.77734375" style="18" customWidth="1"/>
    <col min="2" max="2" width="13.33203125" style="10" customWidth="1"/>
    <col min="3" max="3" width="8.109375" style="18" customWidth="1"/>
    <col min="4" max="4" width="3.6640625" style="5" customWidth="1"/>
    <col min="5" max="5" width="5.5546875" style="5" customWidth="1"/>
    <col min="6" max="36" width="3.6640625" style="5" customWidth="1"/>
    <col min="37" max="65" width="3.6640625" customWidth="1"/>
    <col min="66" max="66" width="16" customWidth="1"/>
    <col min="67" max="73" width="3.6640625" customWidth="1"/>
    <col min="74" max="74" width="13.5546875" customWidth="1"/>
    <col min="75" max="81" width="3.6640625" customWidth="1"/>
  </cols>
  <sheetData>
    <row r="1" spans="1:36" x14ac:dyDescent="0.25">
      <c r="A1" s="70" t="s">
        <v>0</v>
      </c>
      <c r="B1" s="10" t="s">
        <v>72</v>
      </c>
    </row>
    <row r="2" spans="1:36" s="36" customFormat="1" ht="13.8" x14ac:dyDescent="0.3">
      <c r="A2" s="80" t="s">
        <v>2</v>
      </c>
      <c r="B2" s="27" t="s">
        <v>71</v>
      </c>
      <c r="C2" s="79" t="s">
        <v>3</v>
      </c>
      <c r="D2" s="78">
        <v>1</v>
      </c>
      <c r="E2" s="78">
        <v>2</v>
      </c>
      <c r="F2" s="78">
        <v>3</v>
      </c>
      <c r="G2" s="78">
        <v>4</v>
      </c>
      <c r="H2" s="78">
        <v>5</v>
      </c>
      <c r="I2" s="78">
        <v>6</v>
      </c>
      <c r="J2" s="78">
        <v>7</v>
      </c>
      <c r="K2" s="78">
        <v>8</v>
      </c>
      <c r="L2" s="78">
        <v>9</v>
      </c>
      <c r="M2" s="78">
        <v>10</v>
      </c>
      <c r="N2" s="78">
        <v>11</v>
      </c>
      <c r="O2" s="78">
        <v>12</v>
      </c>
      <c r="P2" s="78">
        <v>13</v>
      </c>
      <c r="Q2" s="78">
        <v>14</v>
      </c>
      <c r="R2" s="78">
        <v>15</v>
      </c>
      <c r="S2" s="78">
        <v>16</v>
      </c>
      <c r="T2" s="78">
        <v>17</v>
      </c>
      <c r="U2" s="78">
        <v>18</v>
      </c>
      <c r="V2" s="78">
        <v>19</v>
      </c>
      <c r="W2" s="78">
        <v>20</v>
      </c>
      <c r="X2" s="78">
        <v>21</v>
      </c>
      <c r="Y2" s="78">
        <v>22</v>
      </c>
      <c r="Z2" s="78">
        <v>23</v>
      </c>
      <c r="AA2" s="78">
        <v>24</v>
      </c>
      <c r="AB2" s="78">
        <v>25</v>
      </c>
      <c r="AC2" s="78">
        <v>26</v>
      </c>
      <c r="AD2" s="78">
        <v>27</v>
      </c>
      <c r="AE2" s="78">
        <v>28</v>
      </c>
      <c r="AF2" s="78">
        <v>29</v>
      </c>
      <c r="AG2" s="78">
        <v>30</v>
      </c>
      <c r="AH2" s="78">
        <v>31</v>
      </c>
      <c r="AI2" s="4" t="s">
        <v>37</v>
      </c>
      <c r="AJ2" s="77"/>
    </row>
    <row r="3" spans="1:36" x14ac:dyDescent="0.25">
      <c r="A3" s="70" t="s">
        <v>8</v>
      </c>
      <c r="B3" s="76" t="s">
        <v>18</v>
      </c>
      <c r="C3" s="9" t="s">
        <v>70</v>
      </c>
      <c r="D3" s="4">
        <v>1</v>
      </c>
      <c r="E3" s="4">
        <v>1</v>
      </c>
      <c r="F3" s="4"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3</v>
      </c>
      <c r="AJ3" s="4"/>
    </row>
    <row r="4" spans="1:36" x14ac:dyDescent="0.25">
      <c r="A4" s="70" t="s">
        <v>17</v>
      </c>
      <c r="B4" s="76" t="s">
        <v>12</v>
      </c>
      <c r="C4" s="9" t="s">
        <v>35</v>
      </c>
      <c r="D4" s="4">
        <v>1</v>
      </c>
      <c r="E4" s="4">
        <v>1</v>
      </c>
      <c r="F4" s="4">
        <v>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3</v>
      </c>
      <c r="AJ4" s="4"/>
    </row>
    <row r="5" spans="1:36" x14ac:dyDescent="0.25">
      <c r="A5" s="70" t="s">
        <v>36</v>
      </c>
      <c r="B5" s="75" t="s">
        <v>21</v>
      </c>
      <c r="C5" s="9" t="s">
        <v>13</v>
      </c>
      <c r="D5" s="4">
        <v>1</v>
      </c>
      <c r="E5" s="4">
        <v>1</v>
      </c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3</v>
      </c>
      <c r="AJ5" s="4"/>
    </row>
    <row r="6" spans="1:36" x14ac:dyDescent="0.25">
      <c r="A6" s="70" t="s">
        <v>8</v>
      </c>
      <c r="B6" s="74" t="s">
        <v>36</v>
      </c>
      <c r="C6" s="9" t="s">
        <v>65</v>
      </c>
      <c r="D6" s="4">
        <v>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2</v>
      </c>
      <c r="AJ6" s="4"/>
    </row>
    <row r="7" spans="1:36" x14ac:dyDescent="0.25">
      <c r="A7" s="70" t="s">
        <v>17</v>
      </c>
      <c r="B7" s="73" t="s">
        <v>4</v>
      </c>
      <c r="C7" s="9" t="s">
        <v>34</v>
      </c>
      <c r="D7" s="4">
        <v>1</v>
      </c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2</v>
      </c>
      <c r="AJ7" s="4"/>
    </row>
    <row r="8" spans="1:36" x14ac:dyDescent="0.25">
      <c r="A8" s="70" t="s">
        <v>17</v>
      </c>
      <c r="B8" s="73" t="s">
        <v>17</v>
      </c>
      <c r="C8" s="9" t="s">
        <v>31</v>
      </c>
      <c r="D8" s="4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2</v>
      </c>
      <c r="AJ8" s="4"/>
    </row>
    <row r="9" spans="1:36" x14ac:dyDescent="0.25">
      <c r="A9" s="70" t="s">
        <v>36</v>
      </c>
      <c r="B9" s="73" t="s">
        <v>23</v>
      </c>
      <c r="C9" s="9" t="s">
        <v>32</v>
      </c>
      <c r="D9" s="4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2</v>
      </c>
      <c r="AJ9" s="4"/>
    </row>
    <row r="10" spans="1:36" x14ac:dyDescent="0.25">
      <c r="A10" s="70" t="s">
        <v>0</v>
      </c>
      <c r="B10" s="72" t="s">
        <v>16</v>
      </c>
      <c r="C10" s="9" t="s">
        <v>22</v>
      </c>
      <c r="D10" s="4">
        <v>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2</v>
      </c>
      <c r="AJ10" s="4"/>
    </row>
    <row r="11" spans="1:36" x14ac:dyDescent="0.25">
      <c r="A11" s="70" t="s">
        <v>4</v>
      </c>
      <c r="B11" s="72" t="s">
        <v>5</v>
      </c>
      <c r="C11" s="9" t="s">
        <v>20</v>
      </c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1</v>
      </c>
      <c r="AJ11" s="4"/>
    </row>
    <row r="12" spans="1:36" x14ac:dyDescent="0.25">
      <c r="A12" s="70" t="s">
        <v>0</v>
      </c>
      <c r="B12" s="72" t="s">
        <v>8</v>
      </c>
      <c r="C12" s="9" t="s">
        <v>24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1</v>
      </c>
      <c r="AJ12" s="4"/>
    </row>
    <row r="13" spans="1:36" x14ac:dyDescent="0.25">
      <c r="A13" s="70" t="s">
        <v>25</v>
      </c>
      <c r="B13" s="71" t="s">
        <v>11</v>
      </c>
      <c r="C13" s="9" t="s">
        <v>24</v>
      </c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1</v>
      </c>
      <c r="AJ13" s="4"/>
    </row>
    <row r="14" spans="1:36" x14ac:dyDescent="0.25">
      <c r="A14" s="70" t="s">
        <v>12</v>
      </c>
      <c r="B14" s="70"/>
      <c r="C14" s="9" t="s">
        <v>6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25">
      <c r="A15" s="70" t="s">
        <v>5</v>
      </c>
      <c r="B15" s="70"/>
      <c r="C15" s="9" t="s">
        <v>9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5">
      <c r="A16" s="70" t="s">
        <v>5</v>
      </c>
      <c r="B16" s="70"/>
      <c r="C16" s="9" t="s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119" x14ac:dyDescent="0.25">
      <c r="A17" s="2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119" x14ac:dyDescent="0.25">
      <c r="A18" s="2"/>
      <c r="B18" s="2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119" x14ac:dyDescent="0.25">
      <c r="A19" s="2"/>
      <c r="B19" s="2"/>
      <c r="C19" s="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119" x14ac:dyDescent="0.25">
      <c r="A20" s="2"/>
      <c r="B20" s="2"/>
      <c r="C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119" ht="18" x14ac:dyDescent="0.35">
      <c r="A21" s="9"/>
      <c r="B21" s="2" t="s">
        <v>26</v>
      </c>
      <c r="C21" s="9" t="s">
        <v>27</v>
      </c>
      <c r="D21" s="4" t="s">
        <v>28</v>
      </c>
      <c r="E21" s="11" t="s">
        <v>29</v>
      </c>
      <c r="F21" s="12">
        <v>1</v>
      </c>
      <c r="G21" s="12">
        <v>2</v>
      </c>
      <c r="H21" s="12">
        <v>3</v>
      </c>
      <c r="I21" s="12">
        <v>4</v>
      </c>
      <c r="J21" s="50">
        <v>5</v>
      </c>
      <c r="K21" s="12">
        <v>6</v>
      </c>
      <c r="L21" s="12">
        <v>7</v>
      </c>
      <c r="M21" s="12">
        <v>8</v>
      </c>
      <c r="N21" s="12">
        <v>9</v>
      </c>
      <c r="O21" s="12">
        <v>10</v>
      </c>
      <c r="P21" s="12">
        <v>11</v>
      </c>
      <c r="Q21" s="12">
        <v>12</v>
      </c>
      <c r="R21" s="12">
        <v>13</v>
      </c>
      <c r="S21" s="12">
        <v>14</v>
      </c>
      <c r="T21" s="12">
        <v>15</v>
      </c>
      <c r="U21" s="12">
        <v>16</v>
      </c>
      <c r="V21" s="12">
        <v>17</v>
      </c>
      <c r="W21" s="12">
        <v>18</v>
      </c>
      <c r="X21" s="50">
        <v>19</v>
      </c>
      <c r="Y21" s="50">
        <v>20</v>
      </c>
      <c r="Z21" s="50">
        <v>21</v>
      </c>
      <c r="AA21" s="12">
        <v>22</v>
      </c>
      <c r="AB21" s="12">
        <v>23</v>
      </c>
      <c r="AC21" s="12">
        <v>24</v>
      </c>
      <c r="AD21" s="12">
        <v>25</v>
      </c>
      <c r="AE21" s="12">
        <v>26</v>
      </c>
      <c r="AF21" s="12">
        <v>27</v>
      </c>
      <c r="AG21" s="12">
        <v>28</v>
      </c>
      <c r="AH21" s="12">
        <v>29</v>
      </c>
      <c r="AI21" s="12">
        <v>30</v>
      </c>
      <c r="AJ21" s="12">
        <v>31</v>
      </c>
      <c r="AK21" s="25">
        <v>32</v>
      </c>
      <c r="AL21" s="12">
        <v>33</v>
      </c>
      <c r="AM21" s="12">
        <v>34</v>
      </c>
      <c r="AN21" s="12">
        <v>35</v>
      </c>
      <c r="AO21" s="12">
        <v>36</v>
      </c>
      <c r="AP21" s="12">
        <v>37</v>
      </c>
      <c r="AQ21" s="12">
        <v>38</v>
      </c>
      <c r="AR21" s="12">
        <v>39</v>
      </c>
      <c r="AS21" s="12">
        <v>40</v>
      </c>
      <c r="AT21" s="12">
        <v>41</v>
      </c>
      <c r="AU21" s="12">
        <v>42</v>
      </c>
      <c r="AV21" s="12">
        <v>43</v>
      </c>
      <c r="AW21" s="12">
        <v>44</v>
      </c>
      <c r="AX21" s="12">
        <v>45</v>
      </c>
      <c r="AY21" s="12">
        <v>46</v>
      </c>
      <c r="AZ21" s="12">
        <v>47</v>
      </c>
      <c r="BA21" s="12">
        <v>48</v>
      </c>
      <c r="BB21" s="12">
        <v>49</v>
      </c>
      <c r="BC21" s="12">
        <v>50</v>
      </c>
      <c r="BD21" s="12">
        <v>51</v>
      </c>
      <c r="BE21" s="12">
        <v>52</v>
      </c>
      <c r="BF21" s="12">
        <v>53</v>
      </c>
      <c r="BG21" s="12">
        <v>54</v>
      </c>
      <c r="BH21" s="12">
        <v>55</v>
      </c>
      <c r="BI21" s="12">
        <v>56</v>
      </c>
      <c r="BJ21" s="12">
        <v>57</v>
      </c>
      <c r="BK21" s="12">
        <v>58</v>
      </c>
      <c r="BL21" s="12">
        <v>59</v>
      </c>
      <c r="BM21" s="12">
        <v>60</v>
      </c>
      <c r="BN21" s="31" t="s">
        <v>38</v>
      </c>
      <c r="BO21" s="12">
        <v>1</v>
      </c>
      <c r="BP21" s="12">
        <v>2</v>
      </c>
      <c r="BQ21" s="12">
        <v>3</v>
      </c>
      <c r="BR21" s="12">
        <v>4</v>
      </c>
      <c r="BS21" s="12">
        <v>5</v>
      </c>
      <c r="BT21" s="12">
        <v>6</v>
      </c>
      <c r="BU21" s="12">
        <v>7</v>
      </c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</row>
    <row r="22" spans="1:119" ht="21" x14ac:dyDescent="0.4">
      <c r="A22" s="13" t="s">
        <v>15</v>
      </c>
      <c r="B22" s="14">
        <f>52-(COUNTBLANK(F22:BE22)+COUNTIF(F22:BE22,"N"))</f>
        <v>40</v>
      </c>
      <c r="C22" s="15">
        <f>COUNTIF(F22:BE22,"N")</f>
        <v>12</v>
      </c>
      <c r="D22" s="16">
        <f>SUM(F22:BE22)</f>
        <v>2</v>
      </c>
      <c r="E22" s="17">
        <f>B22/D22</f>
        <v>20</v>
      </c>
      <c r="F22" s="19">
        <v>0</v>
      </c>
      <c r="G22" s="19">
        <v>0</v>
      </c>
      <c r="H22" s="19">
        <v>0</v>
      </c>
      <c r="I22" s="19">
        <v>0</v>
      </c>
      <c r="J22" s="20">
        <v>2</v>
      </c>
      <c r="K22" s="21" t="s">
        <v>30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21" t="s">
        <v>30</v>
      </c>
      <c r="V22" s="19">
        <v>0</v>
      </c>
      <c r="W22" s="19">
        <v>0</v>
      </c>
      <c r="X22" s="19">
        <v>0</v>
      </c>
      <c r="Y22" s="19">
        <v>0</v>
      </c>
      <c r="Z22" s="21" t="s">
        <v>30</v>
      </c>
      <c r="AA22" s="21" t="s">
        <v>30</v>
      </c>
      <c r="AB22" s="21" t="s">
        <v>30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21" t="s">
        <v>30</v>
      </c>
      <c r="AY22" s="21" t="s">
        <v>30</v>
      </c>
      <c r="AZ22" s="21" t="s">
        <v>30</v>
      </c>
      <c r="BA22" s="19">
        <v>0</v>
      </c>
      <c r="BB22" s="21" t="s">
        <v>30</v>
      </c>
      <c r="BC22" s="21" t="s">
        <v>30</v>
      </c>
      <c r="BD22" s="21" t="s">
        <v>30</v>
      </c>
      <c r="BE22" s="21" t="s">
        <v>30</v>
      </c>
      <c r="BF22" s="21"/>
      <c r="BG22" s="21"/>
      <c r="BH22" s="21"/>
      <c r="BI22" s="21"/>
      <c r="BJ22" s="21"/>
      <c r="BK22" s="21"/>
      <c r="BL22" s="21"/>
      <c r="BM22" s="21"/>
      <c r="BN22" s="32" t="s">
        <v>14</v>
      </c>
      <c r="BO22" s="21" t="s">
        <v>30</v>
      </c>
      <c r="BP22" s="21" t="s">
        <v>30</v>
      </c>
      <c r="BQ22" s="21" t="s">
        <v>30</v>
      </c>
      <c r="BR22" s="33" t="s">
        <v>41</v>
      </c>
      <c r="BS22" s="42"/>
      <c r="BT22" s="42"/>
      <c r="BU22" s="42"/>
      <c r="BW22" s="12">
        <v>1</v>
      </c>
      <c r="BX22" s="12">
        <v>2</v>
      </c>
      <c r="BY22" s="12">
        <v>3</v>
      </c>
      <c r="BZ22" s="12">
        <v>4</v>
      </c>
      <c r="CA22" s="12">
        <v>5</v>
      </c>
      <c r="CB22" s="12">
        <v>6</v>
      </c>
      <c r="CC22" s="12">
        <v>7</v>
      </c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</row>
    <row r="23" spans="1:119" ht="21" x14ac:dyDescent="0.4">
      <c r="A23" s="13" t="s">
        <v>39</v>
      </c>
      <c r="B23" s="14">
        <f>60-(COUNTBLANK(F23:BM23)+COUNTIF(F23:BM23,"N"))</f>
        <v>41</v>
      </c>
      <c r="C23" s="15">
        <f>COUNTIF(F23:BM23,"N")</f>
        <v>15</v>
      </c>
      <c r="D23" s="16">
        <f>SUM(F23:BM23)</f>
        <v>3</v>
      </c>
      <c r="E23" s="27">
        <f>B23/D23</f>
        <v>13.666666666666666</v>
      </c>
      <c r="F23" s="19">
        <v>0</v>
      </c>
      <c r="G23" s="19">
        <v>0</v>
      </c>
      <c r="H23" s="19">
        <v>0</v>
      </c>
      <c r="I23" s="19">
        <v>0</v>
      </c>
      <c r="J23" s="4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20">
        <v>1</v>
      </c>
      <c r="Y23" s="4"/>
      <c r="Z23" s="20">
        <v>1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21" t="s">
        <v>30</v>
      </c>
      <c r="AI23" s="19">
        <v>0</v>
      </c>
      <c r="AJ23" s="19">
        <v>0</v>
      </c>
      <c r="AK23" s="19">
        <v>0</v>
      </c>
      <c r="AL23" s="21" t="s">
        <v>30</v>
      </c>
      <c r="AM23" s="21" t="s">
        <v>30</v>
      </c>
      <c r="AO23" s="21" t="s">
        <v>30</v>
      </c>
      <c r="AP23" s="21" t="s">
        <v>30</v>
      </c>
      <c r="AQ23" s="21" t="s">
        <v>30</v>
      </c>
      <c r="AR23" s="21" t="s">
        <v>30</v>
      </c>
      <c r="AS23" s="21" t="s">
        <v>30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21" t="s">
        <v>30</v>
      </c>
      <c r="BA23" s="20">
        <v>1</v>
      </c>
      <c r="BB23" s="19">
        <v>0</v>
      </c>
      <c r="BD23" s="19">
        <v>0</v>
      </c>
      <c r="BE23" s="21" t="s">
        <v>30</v>
      </c>
      <c r="BF23" s="19">
        <v>0</v>
      </c>
      <c r="BG23" s="21" t="s">
        <v>30</v>
      </c>
      <c r="BH23" s="19">
        <v>0</v>
      </c>
      <c r="BI23" s="19">
        <v>0</v>
      </c>
      <c r="BJ23" s="21" t="s">
        <v>30</v>
      </c>
      <c r="BK23" s="21" t="s">
        <v>30</v>
      </c>
      <c r="BL23" s="21" t="s">
        <v>30</v>
      </c>
      <c r="BM23" s="21" t="s">
        <v>30</v>
      </c>
      <c r="BN23" s="44" t="s">
        <v>7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30" t="s">
        <v>46</v>
      </c>
      <c r="BU23" s="42"/>
      <c r="BV23" s="44" t="s">
        <v>10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30" t="s">
        <v>45</v>
      </c>
      <c r="CC23" s="43"/>
    </row>
    <row r="24" spans="1:119" ht="21" x14ac:dyDescent="0.4">
      <c r="A24" s="13" t="s">
        <v>47</v>
      </c>
      <c r="B24" s="14">
        <f>52-(COUNTBLANK(F24:BE24)+COUNTIF(F24:BE24,"N"))</f>
        <v>50</v>
      </c>
      <c r="C24" s="15">
        <f>COUNTIF(F24:BE24,"N")</f>
        <v>2</v>
      </c>
      <c r="D24" s="16">
        <f>SUM(F24:BE24)</f>
        <v>0</v>
      </c>
      <c r="E24" s="35" t="e">
        <f>B24/D24</f>
        <v>#DIV/0!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21" t="s">
        <v>30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21" t="s">
        <v>30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43"/>
      <c r="BG24" s="43"/>
      <c r="BH24" s="43"/>
      <c r="BI24" s="43"/>
      <c r="BJ24" s="43"/>
      <c r="BK24" s="43"/>
      <c r="BL24" s="43"/>
      <c r="BM24" s="43"/>
      <c r="BN24" s="57" t="s">
        <v>19</v>
      </c>
      <c r="BO24" s="19">
        <v>0</v>
      </c>
      <c r="BP24" s="19">
        <v>0</v>
      </c>
      <c r="BQ24" s="19">
        <v>0</v>
      </c>
      <c r="BR24" s="19">
        <v>0</v>
      </c>
      <c r="BS24" s="33" t="s">
        <v>43</v>
      </c>
      <c r="BT24" s="43"/>
      <c r="BU24" s="43"/>
    </row>
    <row r="25" spans="1:119" ht="21" x14ac:dyDescent="0.4">
      <c r="A25" s="47" t="s">
        <v>59</v>
      </c>
      <c r="B25" s="14">
        <f>52-(COUNTBLANK(F25:BE25)+COUNTIF(F25:BE25,"N"))</f>
        <v>0</v>
      </c>
      <c r="C25" s="15">
        <f>COUNTIF(F25:BE25,"N")</f>
        <v>0</v>
      </c>
      <c r="D25" s="16">
        <f>SUM(F25:BE25)</f>
        <v>0</v>
      </c>
      <c r="E25" s="27" t="e">
        <f>B25/D25</f>
        <v>#DIV/0!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119" x14ac:dyDescent="0.25">
      <c r="A26" s="9"/>
      <c r="B26" s="2"/>
      <c r="C26" s="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119" x14ac:dyDescent="0.25">
      <c r="A27" s="9"/>
      <c r="B27" s="2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119" x14ac:dyDescent="0.25">
      <c r="A28" s="9"/>
      <c r="B28" s="2"/>
      <c r="C28" s="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119" x14ac:dyDescent="0.25">
      <c r="B29" s="2"/>
    </row>
  </sheetData>
  <autoFilter ref="A1:AJ1" xr:uid="{00000000-0009-0000-0000-000005000000}">
    <sortState xmlns:xlrd2="http://schemas.microsoft.com/office/spreadsheetml/2017/richdata2" ref="A2:AJ16">
      <sortCondition descending="1" ref="AI1"/>
    </sortState>
  </autoFilter>
  <hyperlinks>
    <hyperlink ref="B2" r:id="rId1" display="https://hokej.cz/hrac/8924?t=9r69crl4mct3fl35uyic7mcfnyievp2w2vthcnubsvp18amd3tc7pl5" xr:uid="{7DA65717-105F-42D8-9085-BC0921BE1A82}"/>
    <hyperlink ref="E23" r:id="rId2" display="..\SROVNÁNÍ STŘELCŮ (automaticky uloženo) (automaticky uloženo).xlsx" xr:uid="{7D2DF426-8C85-4AA6-9C70-719DA48F1DA4}"/>
    <hyperlink ref="E24" r:id="rId3" display="..\SROVNÁNÍ STŘELCŮ (automaticky uloženo).xlsx" xr:uid="{C5D5FE31-EB90-4755-9AE8-657BD754B836}"/>
    <hyperlink ref="E25" r:id="rId4" display="..\SROVNÁNÍ STŘELCŮ (automaticky uloženo) (automaticky uloženo).xlsx" xr:uid="{01A97323-BA70-4F24-9832-3BDFA92263C2}"/>
  </hyperlinks>
  <pageMargins left="0.7" right="0.7" top="0.78740157499999996" bottom="0.78740157499999996" header="0.3" footer="0.3"/>
  <pageSetup paperSize="9" orientation="portrait" horizontalDpi="300" verticalDpi="300"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372B-6873-4C85-8605-B4E44D3EFA17}">
  <dimension ref="A1:BE15"/>
  <sheetViews>
    <sheetView workbookViewId="0">
      <pane xSplit="5" topLeftCell="R1" activePane="topRight" state="frozen"/>
      <selection pane="topRight" activeCell="S23" sqref="S23"/>
    </sheetView>
  </sheetViews>
  <sheetFormatPr defaultRowHeight="13.2" x14ac:dyDescent="0.25"/>
  <cols>
    <col min="1" max="1" width="16.77734375" style="18" customWidth="1"/>
    <col min="2" max="2" width="23.6640625" style="10" customWidth="1"/>
    <col min="3" max="3" width="8.109375" style="18" customWidth="1"/>
    <col min="4" max="4" width="4.5546875" style="5" customWidth="1"/>
    <col min="5" max="5" width="6.77734375" style="5" customWidth="1"/>
    <col min="6" max="36" width="3.6640625" style="5" customWidth="1"/>
    <col min="37" max="57" width="3.6640625" customWidth="1"/>
  </cols>
  <sheetData>
    <row r="1" spans="1:57" x14ac:dyDescent="0.25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57" x14ac:dyDescent="0.25">
      <c r="A2" s="6" t="s">
        <v>2</v>
      </c>
      <c r="B2" s="27" t="s">
        <v>51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57" x14ac:dyDescent="0.25">
      <c r="A3" s="2" t="s">
        <v>18</v>
      </c>
      <c r="B3" s="2"/>
      <c r="C3" s="9" t="s">
        <v>47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8" si="0">SUM(D3:AH3)</f>
        <v>0</v>
      </c>
      <c r="AJ3" s="4"/>
    </row>
    <row r="4" spans="1:57" x14ac:dyDescent="0.25">
      <c r="A4" s="2"/>
      <c r="B4" s="2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0</v>
      </c>
      <c r="AJ4" s="4"/>
    </row>
    <row r="5" spans="1:57" x14ac:dyDescent="0.25">
      <c r="B5" s="2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0</v>
      </c>
      <c r="AJ5" s="4"/>
    </row>
    <row r="6" spans="1:57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0</v>
      </c>
      <c r="AJ6" s="4"/>
    </row>
    <row r="7" spans="1:57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0</v>
      </c>
      <c r="AJ7" s="4"/>
    </row>
    <row r="8" spans="1:57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0</v>
      </c>
      <c r="AJ8" s="4"/>
    </row>
    <row r="9" spans="1:57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57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57" ht="18" x14ac:dyDescent="0.35">
      <c r="A11" s="9"/>
      <c r="B11" s="2" t="s">
        <v>26</v>
      </c>
      <c r="C11" s="9" t="s">
        <v>27</v>
      </c>
      <c r="D11" s="4" t="s">
        <v>28</v>
      </c>
      <c r="E11" s="11" t="s">
        <v>29</v>
      </c>
      <c r="F11" s="12">
        <v>1</v>
      </c>
      <c r="G11" s="12">
        <v>2</v>
      </c>
      <c r="H11" s="12">
        <v>3</v>
      </c>
      <c r="I11" s="12">
        <v>4</v>
      </c>
      <c r="J11" s="12">
        <v>5</v>
      </c>
      <c r="K11" s="12">
        <v>6</v>
      </c>
      <c r="L11" s="12">
        <v>7</v>
      </c>
      <c r="M11" s="12">
        <v>8</v>
      </c>
      <c r="N11" s="12">
        <v>9</v>
      </c>
      <c r="O11" s="12">
        <v>10</v>
      </c>
      <c r="P11" s="12">
        <v>11</v>
      </c>
      <c r="Q11" s="12">
        <v>12</v>
      </c>
      <c r="R11" s="12">
        <v>13</v>
      </c>
      <c r="S11" s="12">
        <v>14</v>
      </c>
      <c r="T11" s="12">
        <v>15</v>
      </c>
      <c r="U11" s="12">
        <v>16</v>
      </c>
      <c r="V11" s="12">
        <v>17</v>
      </c>
      <c r="W11" s="12">
        <v>18</v>
      </c>
      <c r="X11" s="12">
        <v>19</v>
      </c>
      <c r="Y11" s="12">
        <v>20</v>
      </c>
      <c r="Z11" s="12">
        <v>21</v>
      </c>
      <c r="AA11" s="12">
        <v>22</v>
      </c>
      <c r="AB11" s="12">
        <v>23</v>
      </c>
      <c r="AC11" s="12">
        <v>24</v>
      </c>
      <c r="AD11" s="12">
        <v>25</v>
      </c>
      <c r="AE11" s="12">
        <v>26</v>
      </c>
      <c r="AF11" s="12">
        <v>27</v>
      </c>
      <c r="AG11" s="12">
        <v>28</v>
      </c>
      <c r="AH11" s="12">
        <v>29</v>
      </c>
      <c r="AI11" s="12">
        <v>30</v>
      </c>
      <c r="AJ11" s="12">
        <v>31</v>
      </c>
      <c r="AK11" s="25">
        <v>32</v>
      </c>
      <c r="AL11" s="12">
        <v>33</v>
      </c>
      <c r="AM11" s="12">
        <v>34</v>
      </c>
      <c r="AN11" s="12">
        <v>35</v>
      </c>
      <c r="AO11" s="12">
        <v>36</v>
      </c>
      <c r="AP11" s="12">
        <v>37</v>
      </c>
      <c r="AQ11" s="12">
        <v>38</v>
      </c>
      <c r="AR11" s="12">
        <v>39</v>
      </c>
      <c r="AS11" s="12">
        <v>40</v>
      </c>
      <c r="AT11" s="12">
        <v>41</v>
      </c>
      <c r="AU11" s="12">
        <v>42</v>
      </c>
      <c r="AV11" s="12">
        <v>43</v>
      </c>
      <c r="AW11" s="12">
        <v>44</v>
      </c>
      <c r="AX11" s="12">
        <v>45</v>
      </c>
      <c r="AY11" s="12">
        <v>46</v>
      </c>
      <c r="AZ11" s="12">
        <v>47</v>
      </c>
      <c r="BA11" s="12">
        <v>48</v>
      </c>
      <c r="BB11" s="12">
        <v>49</v>
      </c>
      <c r="BC11" s="12">
        <v>50</v>
      </c>
      <c r="BD11" s="12">
        <v>51</v>
      </c>
      <c r="BE11" s="12">
        <v>52</v>
      </c>
    </row>
    <row r="12" spans="1:57" ht="21" x14ac:dyDescent="0.4">
      <c r="A12" s="47" t="s">
        <v>47</v>
      </c>
      <c r="B12" s="14">
        <f>52-(COUNTBLANK(F12:BE12)+COUNTIF(F12:BE12,"N"))</f>
        <v>0</v>
      </c>
      <c r="C12" s="15">
        <f>COUNTIF(F12:BE12,"N")</f>
        <v>52</v>
      </c>
      <c r="D12" s="16">
        <f>SUM(F12:BE12)</f>
        <v>0</v>
      </c>
      <c r="E12" s="27" t="e">
        <f>B12/D12</f>
        <v>#DIV/0!</v>
      </c>
      <c r="F12" s="21" t="s">
        <v>30</v>
      </c>
      <c r="G12" s="21" t="s">
        <v>30</v>
      </c>
      <c r="H12" s="21" t="s">
        <v>30</v>
      </c>
      <c r="I12" s="21" t="s">
        <v>30</v>
      </c>
      <c r="J12" s="21" t="s">
        <v>30</v>
      </c>
      <c r="K12" s="21" t="s">
        <v>30</v>
      </c>
      <c r="L12" s="21" t="s">
        <v>30</v>
      </c>
      <c r="M12" s="21" t="s">
        <v>30</v>
      </c>
      <c r="N12" s="21" t="s">
        <v>30</v>
      </c>
      <c r="O12" s="21" t="s">
        <v>30</v>
      </c>
      <c r="P12" s="21" t="s">
        <v>30</v>
      </c>
      <c r="Q12" s="21" t="s">
        <v>30</v>
      </c>
      <c r="R12" s="21" t="s">
        <v>30</v>
      </c>
      <c r="S12" s="21" t="s">
        <v>30</v>
      </c>
      <c r="T12" s="21" t="s">
        <v>30</v>
      </c>
      <c r="U12" s="21" t="s">
        <v>30</v>
      </c>
      <c r="V12" s="21" t="s">
        <v>30</v>
      </c>
      <c r="W12" s="21" t="s">
        <v>30</v>
      </c>
      <c r="X12" s="21" t="s">
        <v>30</v>
      </c>
      <c r="Y12" s="21" t="s">
        <v>30</v>
      </c>
      <c r="Z12" s="21" t="s">
        <v>30</v>
      </c>
      <c r="AA12" s="21" t="s">
        <v>30</v>
      </c>
      <c r="AB12" s="21" t="s">
        <v>30</v>
      </c>
      <c r="AC12" s="21" t="s">
        <v>30</v>
      </c>
      <c r="AD12" s="21" t="s">
        <v>30</v>
      </c>
      <c r="AE12" s="21" t="s">
        <v>30</v>
      </c>
      <c r="AF12" s="21" t="s">
        <v>30</v>
      </c>
      <c r="AG12" s="21" t="s">
        <v>30</v>
      </c>
      <c r="AH12" s="21" t="s">
        <v>30</v>
      </c>
      <c r="AI12" s="21" t="s">
        <v>30</v>
      </c>
      <c r="AJ12" s="21" t="s">
        <v>30</v>
      </c>
      <c r="AK12" s="21" t="s">
        <v>30</v>
      </c>
      <c r="AL12" s="21" t="s">
        <v>30</v>
      </c>
      <c r="AM12" s="21" t="s">
        <v>30</v>
      </c>
      <c r="AN12" s="21" t="s">
        <v>30</v>
      </c>
      <c r="AO12" s="21" t="s">
        <v>30</v>
      </c>
      <c r="AP12" s="21" t="s">
        <v>30</v>
      </c>
      <c r="AQ12" s="21" t="s">
        <v>30</v>
      </c>
      <c r="AR12" s="21" t="s">
        <v>30</v>
      </c>
      <c r="AS12" s="21" t="s">
        <v>30</v>
      </c>
      <c r="AT12" s="21" t="s">
        <v>30</v>
      </c>
      <c r="AU12" s="21" t="s">
        <v>30</v>
      </c>
      <c r="AV12" s="21" t="s">
        <v>30</v>
      </c>
      <c r="AW12" s="21" t="s">
        <v>30</v>
      </c>
      <c r="AX12" s="21" t="s">
        <v>30</v>
      </c>
      <c r="AY12" s="21" t="s">
        <v>30</v>
      </c>
      <c r="AZ12" s="21" t="s">
        <v>30</v>
      </c>
      <c r="BA12" s="21" t="s">
        <v>30</v>
      </c>
      <c r="BB12" s="21" t="s">
        <v>30</v>
      </c>
      <c r="BC12" s="21" t="s">
        <v>30</v>
      </c>
      <c r="BD12" s="21" t="s">
        <v>30</v>
      </c>
      <c r="BE12" s="21" t="s">
        <v>30</v>
      </c>
    </row>
    <row r="13" spans="1:57" ht="21" x14ac:dyDescent="0.4">
      <c r="A13" s="47" t="s">
        <v>59</v>
      </c>
      <c r="B13" s="14">
        <f>52-(COUNTBLANK(F13:BE13)+COUNTIF(F13:BE13,"N"))</f>
        <v>0</v>
      </c>
      <c r="C13" s="15">
        <f>COUNTIF(F13:BE13,"N")</f>
        <v>0</v>
      </c>
      <c r="D13" s="16">
        <f>SUM(F13:BE13)</f>
        <v>0</v>
      </c>
      <c r="E13" s="27" t="e">
        <f>B13/D13</f>
        <v>#DIV/0!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57" x14ac:dyDescent="0.25">
      <c r="A14" s="9"/>
      <c r="B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57" x14ac:dyDescent="0.25">
      <c r="B15" s="2"/>
    </row>
  </sheetData>
  <hyperlinks>
    <hyperlink ref="B2" r:id="rId1" display="STUART THOMAS PERCY" xr:uid="{75F757EF-E4C9-4B2E-968A-3F5E601ED82E}"/>
    <hyperlink ref="E12" r:id="rId2" display="..\SROVNÁNÍ STŘELCŮ (automaticky uloženo) (automaticky uloženo).xlsx" xr:uid="{9F252633-FEEC-41B4-B422-45D122D9C48A}"/>
    <hyperlink ref="E13" r:id="rId3" display="..\SROVNÁNÍ STŘELCŮ (automaticky uloženo) (automaticky uloženo).xlsx" xr:uid="{DD585068-59E3-48A2-9126-4FC7316FF15C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1660-4FBD-4798-BD7B-CA4CDCBFEDB5}">
  <dimension ref="A1:CK20"/>
  <sheetViews>
    <sheetView workbookViewId="0">
      <pane xSplit="5" topLeftCell="AJ1" activePane="topRight" state="frozen"/>
      <selection pane="topRight" activeCell="A19" sqref="A19:E19"/>
    </sheetView>
  </sheetViews>
  <sheetFormatPr defaultRowHeight="13.2" x14ac:dyDescent="0.25"/>
  <cols>
    <col min="1" max="1" width="16.77734375" style="18" customWidth="1"/>
    <col min="2" max="2" width="17.109375" style="10" customWidth="1"/>
    <col min="3" max="3" width="8.109375" style="18" customWidth="1"/>
    <col min="4" max="4" width="4.5546875" style="5" customWidth="1"/>
    <col min="5" max="5" width="4.77734375" style="5" customWidth="1"/>
    <col min="6" max="36" width="3.6640625" style="5" customWidth="1"/>
    <col min="37" max="65" width="3.6640625" customWidth="1"/>
    <col min="66" max="66" width="12.6640625" customWidth="1"/>
    <col min="67" max="73" width="3.6640625" customWidth="1"/>
    <col min="74" max="74" width="15.33203125" customWidth="1"/>
    <col min="75" max="81" width="3.6640625" customWidth="1"/>
    <col min="83" max="89" width="3.6640625" customWidth="1"/>
  </cols>
  <sheetData>
    <row r="1" spans="1:89" x14ac:dyDescent="0.25">
      <c r="A1" s="1" t="s">
        <v>0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9" ht="13.8" thickBot="1" x14ac:dyDescent="0.3">
      <c r="A2" s="6" t="s">
        <v>2</v>
      </c>
      <c r="B2" s="69" t="s">
        <v>69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89" x14ac:dyDescent="0.25">
      <c r="A3" s="2"/>
      <c r="B3" s="22" t="s">
        <v>5</v>
      </c>
      <c r="C3" s="9"/>
      <c r="D3" s="24">
        <v>1</v>
      </c>
      <c r="E3" s="4">
        <v>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3</v>
      </c>
      <c r="AJ3" s="4"/>
    </row>
    <row r="4" spans="1:89" x14ac:dyDescent="0.25">
      <c r="A4" s="2" t="s">
        <v>18</v>
      </c>
      <c r="B4" s="26" t="s">
        <v>8</v>
      </c>
      <c r="C4" s="9" t="s">
        <v>6</v>
      </c>
      <c r="D4" s="4">
        <v>1</v>
      </c>
      <c r="E4" s="4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2</v>
      </c>
      <c r="AJ4" s="4"/>
    </row>
    <row r="5" spans="1:89" x14ac:dyDescent="0.25">
      <c r="A5" s="2"/>
      <c r="B5" s="37" t="s">
        <v>4</v>
      </c>
      <c r="C5" s="9"/>
      <c r="D5" s="4">
        <v>1</v>
      </c>
      <c r="E5" s="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2</v>
      </c>
      <c r="AJ5" s="4"/>
    </row>
    <row r="6" spans="1:89" x14ac:dyDescent="0.25">
      <c r="A6" s="2"/>
      <c r="B6" s="26" t="s">
        <v>7</v>
      </c>
      <c r="C6" s="9"/>
      <c r="D6" s="4">
        <v>1</v>
      </c>
      <c r="E6" s="2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2</v>
      </c>
      <c r="AJ6" s="4"/>
    </row>
    <row r="7" spans="1:89" x14ac:dyDescent="0.25">
      <c r="A7" s="2"/>
      <c r="B7" s="26" t="s">
        <v>16</v>
      </c>
      <c r="C7" s="9"/>
      <c r="D7" s="24">
        <v>1</v>
      </c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2</v>
      </c>
      <c r="AJ7" s="4"/>
    </row>
    <row r="8" spans="1:89" x14ac:dyDescent="0.25">
      <c r="A8" s="2"/>
      <c r="B8" s="26" t="s">
        <v>14</v>
      </c>
      <c r="C8" s="9"/>
      <c r="D8" s="4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2</v>
      </c>
      <c r="AJ8" s="4"/>
    </row>
    <row r="9" spans="1:89" x14ac:dyDescent="0.25">
      <c r="A9" s="2" t="s">
        <v>18</v>
      </c>
      <c r="B9" s="26" t="s">
        <v>25</v>
      </c>
      <c r="C9" s="9" t="s">
        <v>22</v>
      </c>
      <c r="D9" s="4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2</v>
      </c>
      <c r="AJ9" s="4"/>
    </row>
    <row r="10" spans="1:89" x14ac:dyDescent="0.25">
      <c r="A10" s="2" t="s">
        <v>18</v>
      </c>
      <c r="B10" s="2" t="s">
        <v>23</v>
      </c>
      <c r="C10" s="9" t="s">
        <v>15</v>
      </c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1</v>
      </c>
      <c r="AJ10" s="4"/>
    </row>
    <row r="11" spans="1:89" x14ac:dyDescent="0.25">
      <c r="A11" s="2"/>
      <c r="B11" s="2" t="s">
        <v>19</v>
      </c>
      <c r="C11" s="9"/>
      <c r="D11" s="2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1</v>
      </c>
      <c r="AJ11" s="4"/>
    </row>
    <row r="12" spans="1:89" x14ac:dyDescent="0.25">
      <c r="A12" s="2"/>
      <c r="B12" s="10" t="s">
        <v>10</v>
      </c>
      <c r="C12" s="9"/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1</v>
      </c>
      <c r="AJ12" s="4"/>
    </row>
    <row r="13" spans="1:89" x14ac:dyDescent="0.25">
      <c r="A13" s="2"/>
      <c r="B13" s="2" t="s">
        <v>18</v>
      </c>
      <c r="C13" s="9"/>
      <c r="D13" s="2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1</v>
      </c>
      <c r="AJ13" s="4"/>
    </row>
    <row r="14" spans="1:89" x14ac:dyDescent="0.25">
      <c r="A14" s="2"/>
      <c r="B14" s="2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89" ht="18" x14ac:dyDescent="0.35">
      <c r="A15" s="9"/>
      <c r="B15" s="2" t="s">
        <v>26</v>
      </c>
      <c r="C15" s="9" t="s">
        <v>27</v>
      </c>
      <c r="D15" s="4" t="s">
        <v>28</v>
      </c>
      <c r="E15" s="11" t="s">
        <v>29</v>
      </c>
      <c r="F15" s="12">
        <v>1</v>
      </c>
      <c r="G15" s="12">
        <v>2</v>
      </c>
      <c r="H15" s="12">
        <v>3</v>
      </c>
      <c r="I15" s="12">
        <v>4</v>
      </c>
      <c r="J15" s="12">
        <v>5</v>
      </c>
      <c r="K15" s="12">
        <v>6</v>
      </c>
      <c r="L15" s="12">
        <v>7</v>
      </c>
      <c r="M15" s="50">
        <v>8</v>
      </c>
      <c r="N15" s="50">
        <v>9</v>
      </c>
      <c r="O15" s="50">
        <v>10</v>
      </c>
      <c r="P15" s="50">
        <v>11</v>
      </c>
      <c r="Q15" s="50">
        <v>12</v>
      </c>
      <c r="R15" s="50">
        <v>13</v>
      </c>
      <c r="S15" s="12">
        <v>14</v>
      </c>
      <c r="T15" s="12">
        <v>15</v>
      </c>
      <c r="U15" s="12">
        <v>16</v>
      </c>
      <c r="V15" s="12">
        <v>17</v>
      </c>
      <c r="W15" s="50">
        <v>18</v>
      </c>
      <c r="X15" s="50">
        <v>19</v>
      </c>
      <c r="Y15" s="12">
        <v>20</v>
      </c>
      <c r="Z15" s="12">
        <v>21</v>
      </c>
      <c r="AA15" s="12">
        <v>22</v>
      </c>
      <c r="AB15" s="50">
        <v>23</v>
      </c>
      <c r="AC15" s="50">
        <v>24</v>
      </c>
      <c r="AD15" s="50">
        <v>25</v>
      </c>
      <c r="AE15" s="12">
        <v>26</v>
      </c>
      <c r="AF15" s="12">
        <v>27</v>
      </c>
      <c r="AG15" s="12">
        <v>28</v>
      </c>
      <c r="AH15" s="50">
        <v>29</v>
      </c>
      <c r="AI15" s="50">
        <v>30</v>
      </c>
      <c r="AJ15" s="12">
        <v>31</v>
      </c>
      <c r="AK15" s="25">
        <v>32</v>
      </c>
      <c r="AL15" s="12">
        <v>33</v>
      </c>
      <c r="AM15" s="12">
        <v>34</v>
      </c>
      <c r="AN15" s="12">
        <v>35</v>
      </c>
      <c r="AO15" s="50">
        <v>36</v>
      </c>
      <c r="AP15" s="50">
        <v>37</v>
      </c>
      <c r="AQ15" s="12">
        <v>38</v>
      </c>
      <c r="AR15" s="12">
        <v>39</v>
      </c>
      <c r="AS15" s="12">
        <v>40</v>
      </c>
      <c r="AT15" s="12">
        <v>41</v>
      </c>
      <c r="AU15" s="12">
        <v>42</v>
      </c>
      <c r="AV15" s="12">
        <v>43</v>
      </c>
      <c r="AW15" s="12">
        <v>44</v>
      </c>
      <c r="AX15" s="12">
        <v>45</v>
      </c>
      <c r="AY15" s="12">
        <v>46</v>
      </c>
      <c r="AZ15" s="12">
        <v>47</v>
      </c>
      <c r="BA15" s="12">
        <v>48</v>
      </c>
      <c r="BB15" s="12">
        <v>49</v>
      </c>
      <c r="BC15" s="12">
        <v>50</v>
      </c>
      <c r="BD15" s="12">
        <v>51</v>
      </c>
      <c r="BE15" s="12">
        <v>52</v>
      </c>
      <c r="BF15" s="12">
        <v>53</v>
      </c>
      <c r="BG15" s="12">
        <v>54</v>
      </c>
      <c r="BH15" s="12">
        <v>55</v>
      </c>
      <c r="BI15" s="12">
        <v>56</v>
      </c>
      <c r="BJ15" s="12">
        <v>57</v>
      </c>
      <c r="BK15" s="12">
        <v>58</v>
      </c>
      <c r="BL15" s="12">
        <v>59</v>
      </c>
      <c r="BM15" s="12">
        <v>60</v>
      </c>
    </row>
    <row r="16" spans="1:89" ht="21" x14ac:dyDescent="0.4">
      <c r="A16" s="13" t="s">
        <v>15</v>
      </c>
      <c r="B16" s="14">
        <f>52-(COUNTBLANK(F16:BE16)+COUNTIF(F16:BE16,"N"))</f>
        <v>37</v>
      </c>
      <c r="C16" s="15">
        <f>COUNTIF(F16:BE16,"N")</f>
        <v>15</v>
      </c>
      <c r="D16" s="16">
        <f>SUM(F16:BE16)</f>
        <v>11</v>
      </c>
      <c r="E16" s="58">
        <f>B16/D16</f>
        <v>3.3636363636363638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1" t="s">
        <v>30</v>
      </c>
      <c r="M16" s="19">
        <v>0</v>
      </c>
      <c r="N16" s="19">
        <v>0</v>
      </c>
      <c r="O16" s="21" t="s">
        <v>30</v>
      </c>
      <c r="P16" s="21" t="s">
        <v>30</v>
      </c>
      <c r="Q16" s="23">
        <v>1</v>
      </c>
      <c r="R16" s="20">
        <v>1</v>
      </c>
      <c r="S16" s="19">
        <v>0</v>
      </c>
      <c r="T16" s="19">
        <v>0</v>
      </c>
      <c r="U16" s="21" t="s">
        <v>30</v>
      </c>
      <c r="V16" s="19">
        <v>0</v>
      </c>
      <c r="W16" s="20">
        <v>1</v>
      </c>
      <c r="X16" s="20">
        <v>1</v>
      </c>
      <c r="Y16" s="19">
        <v>0</v>
      </c>
      <c r="Z16" s="19">
        <v>0</v>
      </c>
      <c r="AA16" s="19">
        <v>0</v>
      </c>
      <c r="AB16" s="20">
        <v>1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23">
        <v>1</v>
      </c>
      <c r="AI16" s="23">
        <v>1</v>
      </c>
      <c r="AJ16" s="19">
        <v>0</v>
      </c>
      <c r="AK16" s="20">
        <v>1</v>
      </c>
      <c r="AL16" s="19">
        <v>0</v>
      </c>
      <c r="AM16" s="19">
        <v>0</v>
      </c>
      <c r="AN16" s="19">
        <v>0</v>
      </c>
      <c r="AO16" s="23">
        <v>1</v>
      </c>
      <c r="AP16" s="20">
        <v>1</v>
      </c>
      <c r="AQ16" s="19">
        <v>0</v>
      </c>
      <c r="AR16" s="19">
        <v>0</v>
      </c>
      <c r="AS16" s="21" t="s">
        <v>30</v>
      </c>
      <c r="AT16" s="21" t="s">
        <v>30</v>
      </c>
      <c r="AU16" s="19">
        <v>0</v>
      </c>
      <c r="AV16" s="20">
        <v>1</v>
      </c>
      <c r="AW16" s="21" t="s">
        <v>30</v>
      </c>
      <c r="AX16" s="21" t="s">
        <v>30</v>
      </c>
      <c r="AY16" s="21" t="s">
        <v>30</v>
      </c>
      <c r="AZ16" s="21" t="s">
        <v>30</v>
      </c>
      <c r="BA16" s="21" t="s">
        <v>30</v>
      </c>
      <c r="BB16" s="21" t="s">
        <v>30</v>
      </c>
      <c r="BC16" s="21" t="s">
        <v>30</v>
      </c>
      <c r="BD16" s="21" t="s">
        <v>30</v>
      </c>
      <c r="BE16" s="21" t="s">
        <v>30</v>
      </c>
      <c r="BF16" s="21" t="s">
        <v>30</v>
      </c>
      <c r="BG16" s="21" t="s">
        <v>30</v>
      </c>
      <c r="BH16" s="21" t="s">
        <v>30</v>
      </c>
      <c r="BI16" s="21" t="s">
        <v>30</v>
      </c>
      <c r="BJ16" s="21" t="s">
        <v>30</v>
      </c>
      <c r="BK16" s="21" t="s">
        <v>30</v>
      </c>
      <c r="BL16" s="21" t="s">
        <v>30</v>
      </c>
      <c r="BM16" s="21" t="s">
        <v>30</v>
      </c>
      <c r="BN16" s="62" t="s">
        <v>38</v>
      </c>
      <c r="BO16" s="12">
        <v>1</v>
      </c>
      <c r="BP16" s="12">
        <v>2</v>
      </c>
      <c r="BQ16" s="12">
        <v>3</v>
      </c>
      <c r="BR16" s="12">
        <v>4</v>
      </c>
      <c r="BS16" s="12">
        <v>5</v>
      </c>
      <c r="BT16" s="12">
        <v>6</v>
      </c>
      <c r="BU16" s="12">
        <v>7</v>
      </c>
      <c r="BW16" s="12">
        <v>1</v>
      </c>
      <c r="BX16" s="12">
        <v>2</v>
      </c>
      <c r="BY16" s="12">
        <v>3</v>
      </c>
      <c r="BZ16" s="12">
        <v>4</v>
      </c>
      <c r="CA16" s="12">
        <v>5</v>
      </c>
      <c r="CB16" s="12">
        <v>6</v>
      </c>
      <c r="CC16" s="12">
        <v>7</v>
      </c>
      <c r="CE16" s="12">
        <v>1</v>
      </c>
      <c r="CF16" s="12">
        <v>2</v>
      </c>
      <c r="CG16" s="12">
        <v>3</v>
      </c>
      <c r="CH16" s="12">
        <v>4</v>
      </c>
      <c r="CI16" s="12">
        <v>5</v>
      </c>
      <c r="CJ16" s="12">
        <v>6</v>
      </c>
      <c r="CK16" s="12">
        <v>7</v>
      </c>
    </row>
    <row r="17" spans="1:89" ht="21" x14ac:dyDescent="0.4">
      <c r="A17" s="13" t="s">
        <v>39</v>
      </c>
      <c r="B17" s="14">
        <f>60-(COUNTBLANK(F17:BM17)+COUNTIF(F17:BM17,"N"))</f>
        <v>50</v>
      </c>
      <c r="C17" s="15">
        <f>COUNTIF(F17:BM17,"N")</f>
        <v>6</v>
      </c>
      <c r="D17" s="16">
        <f>SUM(F17:BM17)</f>
        <v>2</v>
      </c>
      <c r="E17" s="27">
        <f>B17/D17</f>
        <v>25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3">
        <v>1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4"/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0">
        <v>1</v>
      </c>
      <c r="AE17" s="19">
        <v>0</v>
      </c>
      <c r="AF17" s="19">
        <v>0</v>
      </c>
      <c r="AG17" s="19">
        <v>0</v>
      </c>
      <c r="AH17" s="4"/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21" t="s">
        <v>30</v>
      </c>
      <c r="AS17" s="21" t="s">
        <v>30</v>
      </c>
      <c r="AT17" s="19">
        <v>0</v>
      </c>
      <c r="AU17" s="19">
        <v>0</v>
      </c>
      <c r="AV17" s="21" t="s">
        <v>30</v>
      </c>
      <c r="AX17" s="19">
        <v>0</v>
      </c>
      <c r="AY17" s="19">
        <v>0</v>
      </c>
      <c r="AZ17" s="19">
        <v>0</v>
      </c>
      <c r="BA17" s="19">
        <v>0</v>
      </c>
      <c r="BB17" s="21" t="s">
        <v>30</v>
      </c>
      <c r="BC17" s="21" t="s">
        <v>30</v>
      </c>
      <c r="BD17" s="21" t="s">
        <v>30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M17" s="19">
        <v>0</v>
      </c>
      <c r="BN17" s="57" t="s">
        <v>8</v>
      </c>
      <c r="BO17" s="21" t="s">
        <v>30</v>
      </c>
      <c r="BP17" s="19">
        <v>0</v>
      </c>
      <c r="BQ17" s="19">
        <v>0</v>
      </c>
      <c r="BR17" s="19">
        <v>0</v>
      </c>
      <c r="BS17" s="19">
        <v>0</v>
      </c>
      <c r="BT17" s="60" t="s">
        <v>49</v>
      </c>
      <c r="BU17" s="40"/>
      <c r="BV17" s="57" t="s">
        <v>14</v>
      </c>
      <c r="BW17" s="19">
        <v>0</v>
      </c>
      <c r="BX17" s="19">
        <v>0</v>
      </c>
      <c r="BY17" s="19">
        <v>0</v>
      </c>
      <c r="BZ17" s="20">
        <v>1</v>
      </c>
      <c r="CA17" s="19">
        <v>0</v>
      </c>
      <c r="CB17" s="60" t="s">
        <v>46</v>
      </c>
      <c r="CC17" s="43"/>
      <c r="CD17" s="64" t="s">
        <v>23</v>
      </c>
      <c r="CE17" s="19">
        <v>0</v>
      </c>
      <c r="CF17" s="19">
        <v>0</v>
      </c>
      <c r="CG17" s="19">
        <v>0</v>
      </c>
      <c r="CH17" s="19">
        <v>0</v>
      </c>
      <c r="CI17" s="60" t="s">
        <v>52</v>
      </c>
      <c r="CJ17" s="43"/>
      <c r="CK17" s="43"/>
    </row>
    <row r="18" spans="1:89" ht="21" x14ac:dyDescent="0.4">
      <c r="A18" s="13" t="s">
        <v>47</v>
      </c>
      <c r="B18" s="14">
        <f>52-(COUNTBLANK(F18:BE18)+COUNTIF(F18:BE18,"N"))</f>
        <v>50</v>
      </c>
      <c r="C18" s="15">
        <f>COUNTIF(F18:BE18,"N")</f>
        <v>2</v>
      </c>
      <c r="D18" s="16">
        <f>SUM(F18:BE18)</f>
        <v>3</v>
      </c>
      <c r="E18" s="35">
        <f>B18/D18</f>
        <v>16.666666666666668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20">
        <v>2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21" t="s">
        <v>30</v>
      </c>
      <c r="AJ18" s="21" t="s">
        <v>30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20">
        <v>1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43"/>
      <c r="BG18" s="43"/>
      <c r="BH18" s="43"/>
      <c r="BI18" s="43"/>
      <c r="BJ18" s="43"/>
      <c r="BK18" s="43"/>
      <c r="BL18" s="43"/>
      <c r="BM18" s="43"/>
      <c r="BN18" s="57" t="s">
        <v>19</v>
      </c>
      <c r="BO18" s="19">
        <v>0</v>
      </c>
      <c r="BP18" s="19">
        <v>0</v>
      </c>
      <c r="BQ18" s="19">
        <v>0</v>
      </c>
      <c r="BR18" s="19">
        <v>0</v>
      </c>
      <c r="BS18" s="33" t="s">
        <v>43</v>
      </c>
      <c r="BT18" s="43"/>
      <c r="BU18" s="43"/>
    </row>
    <row r="19" spans="1:89" ht="21" x14ac:dyDescent="0.4">
      <c r="A19" s="47" t="s">
        <v>59</v>
      </c>
      <c r="B19" s="14">
        <f>52-(COUNTBLANK(F19:BE19)+COUNTIF(F19:BE19,"N"))</f>
        <v>0</v>
      </c>
      <c r="C19" s="15">
        <f>COUNTIF(F19:BE19,"N")</f>
        <v>0</v>
      </c>
      <c r="D19" s="16">
        <f>SUM(F19:BE19)</f>
        <v>0</v>
      </c>
      <c r="E19" s="27" t="e">
        <f>B19/D19</f>
        <v>#DIV/0!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89" x14ac:dyDescent="0.25">
      <c r="B20" s="2"/>
    </row>
  </sheetData>
  <autoFilter ref="A1:BE1" xr:uid="{00000000-0009-0000-0000-000003000000}">
    <sortState xmlns:xlrd2="http://schemas.microsoft.com/office/spreadsheetml/2017/richdata2" ref="A2:BE13">
      <sortCondition descending="1" ref="AI1"/>
    </sortState>
  </autoFilter>
  <hyperlinks>
    <hyperlink ref="B2" r:id="rId1" display="https://hokej.cz/hrac/14920?t=wj937fjk3biwcwkn7r9zgren2jjkymdx5i16sdn1063iq53destqznr" xr:uid="{FFA35126-6B70-468B-BC19-054912A2868D}"/>
    <hyperlink ref="E17" r:id="rId2" display="..\SROVNÁNÍ STŘELCŮ (automaticky uloženo) (automaticky uloženo).xlsx" xr:uid="{4ECB5A9B-037A-4620-AE40-15F5D8EAC409}"/>
    <hyperlink ref="E18" r:id="rId3" display="..\SROVNÁNÍ STŘELCŮ (automaticky uloženo).xlsx" xr:uid="{1E48F84A-CB69-4469-AA93-33FB70F1545F}"/>
    <hyperlink ref="E19" r:id="rId4" display="..\SROVNÁNÍ STŘELCŮ (automaticky uloženo) (automaticky uloženo).xlsx" xr:uid="{2D1EF8FA-19DD-4176-8FB6-036E68C0C82E}"/>
  </hyperlinks>
  <pageMargins left="0.7" right="0.7" top="0.78740157499999996" bottom="0.78740157499999996" header="0.3" footer="0.3"/>
  <pageSetup paperSize="0" orientation="portrait" horizontalDpi="0" verticalDpi="0" copies="0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F79E-E81E-4125-9A5D-73DE938A828D}">
  <dimension ref="A1:EJ30"/>
  <sheetViews>
    <sheetView topLeftCell="A19" workbookViewId="0">
      <pane xSplit="5" topLeftCell="AX1" activePane="topRight" state="frozen"/>
      <selection activeCell="A10" sqref="A10"/>
      <selection pane="topRight" activeCell="A30" sqref="A30:E30"/>
    </sheetView>
  </sheetViews>
  <sheetFormatPr defaultRowHeight="13.2" x14ac:dyDescent="0.25"/>
  <cols>
    <col min="1" max="1" width="15.77734375" style="18" customWidth="1"/>
    <col min="2" max="2" width="18.77734375" style="10" customWidth="1"/>
    <col min="3" max="3" width="8.109375" style="18" customWidth="1"/>
    <col min="4" max="36" width="3.6640625" style="5" customWidth="1"/>
    <col min="37" max="65" width="3.6640625" customWidth="1"/>
    <col min="66" max="66" width="15.6640625" customWidth="1"/>
    <col min="67" max="73" width="3.6640625" customWidth="1"/>
    <col min="74" max="74" width="11.44140625" customWidth="1"/>
    <col min="75" max="81" width="3.6640625" customWidth="1"/>
  </cols>
  <sheetData>
    <row r="1" spans="1:36" x14ac:dyDescent="0.25">
      <c r="A1" s="1" t="s">
        <v>19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8"/>
    </row>
    <row r="2" spans="1:36" x14ac:dyDescent="0.25">
      <c r="A2" s="6" t="s">
        <v>2</v>
      </c>
      <c r="B2" s="27" t="s">
        <v>68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36" x14ac:dyDescent="0.25">
      <c r="A3" s="2" t="s">
        <v>4</v>
      </c>
      <c r="B3" s="22" t="s">
        <v>8</v>
      </c>
      <c r="C3" s="9" t="s">
        <v>67</v>
      </c>
      <c r="D3" s="4">
        <v>1</v>
      </c>
      <c r="E3" s="4">
        <v>1</v>
      </c>
      <c r="F3" s="4">
        <v>1</v>
      </c>
      <c r="G3" s="4">
        <v>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4</v>
      </c>
      <c r="AJ3" s="4"/>
    </row>
    <row r="4" spans="1:36" x14ac:dyDescent="0.25">
      <c r="A4" s="2" t="s">
        <v>4</v>
      </c>
      <c r="B4" s="22" t="s">
        <v>23</v>
      </c>
      <c r="C4" s="9" t="s">
        <v>66</v>
      </c>
      <c r="D4" s="4">
        <v>1</v>
      </c>
      <c r="E4" s="4">
        <v>1</v>
      </c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4</v>
      </c>
      <c r="AJ4" s="4"/>
    </row>
    <row r="5" spans="1:36" x14ac:dyDescent="0.25">
      <c r="A5" s="2" t="s">
        <v>4</v>
      </c>
      <c r="B5" s="26" t="s">
        <v>16</v>
      </c>
      <c r="C5" s="9" t="s">
        <v>65</v>
      </c>
      <c r="D5" s="4">
        <v>1</v>
      </c>
      <c r="E5" s="4">
        <v>1</v>
      </c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3</v>
      </c>
      <c r="AJ5" s="4"/>
    </row>
    <row r="6" spans="1:36" x14ac:dyDescent="0.25">
      <c r="A6" s="2" t="s">
        <v>10</v>
      </c>
      <c r="B6" s="37" t="s">
        <v>11</v>
      </c>
      <c r="C6" s="9" t="s">
        <v>33</v>
      </c>
      <c r="D6" s="4">
        <v>1</v>
      </c>
      <c r="E6" s="4">
        <v>1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3</v>
      </c>
      <c r="AJ6" s="4"/>
    </row>
    <row r="7" spans="1:36" x14ac:dyDescent="0.25">
      <c r="A7" s="2" t="s">
        <v>10</v>
      </c>
      <c r="B7" s="26" t="s">
        <v>17</v>
      </c>
      <c r="C7" s="9" t="s">
        <v>34</v>
      </c>
      <c r="D7" s="4">
        <v>1</v>
      </c>
      <c r="E7" s="4">
        <v>1</v>
      </c>
      <c r="F7" s="4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3</v>
      </c>
      <c r="AJ7" s="4"/>
    </row>
    <row r="8" spans="1:36" x14ac:dyDescent="0.25">
      <c r="A8" s="2" t="s">
        <v>16</v>
      </c>
      <c r="B8" s="26" t="s">
        <v>4</v>
      </c>
      <c r="C8" s="9" t="s">
        <v>31</v>
      </c>
      <c r="D8" s="4">
        <v>1</v>
      </c>
      <c r="E8" s="4">
        <v>1</v>
      </c>
      <c r="F8" s="4">
        <v>1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3</v>
      </c>
      <c r="AJ8" s="4"/>
    </row>
    <row r="9" spans="1:36" x14ac:dyDescent="0.25">
      <c r="A9" s="2" t="s">
        <v>16</v>
      </c>
      <c r="B9" s="26" t="s">
        <v>19</v>
      </c>
      <c r="C9" s="9" t="s">
        <v>32</v>
      </c>
      <c r="D9" s="4">
        <v>1</v>
      </c>
      <c r="E9" s="4">
        <v>1</v>
      </c>
      <c r="F9" s="4">
        <v>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3</v>
      </c>
      <c r="AJ9" s="4"/>
    </row>
    <row r="10" spans="1:36" x14ac:dyDescent="0.25">
      <c r="A10" s="2" t="s">
        <v>16</v>
      </c>
      <c r="B10" s="26" t="s">
        <v>0</v>
      </c>
      <c r="C10" s="9" t="s">
        <v>20</v>
      </c>
      <c r="D10" s="4">
        <v>1</v>
      </c>
      <c r="E10" s="4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3</v>
      </c>
      <c r="AJ10" s="4"/>
    </row>
    <row r="11" spans="1:36" x14ac:dyDescent="0.25">
      <c r="A11" s="2" t="s">
        <v>19</v>
      </c>
      <c r="B11" s="26" t="s">
        <v>25</v>
      </c>
      <c r="C11" s="9" t="s">
        <v>22</v>
      </c>
      <c r="D11" s="4">
        <v>1</v>
      </c>
      <c r="E11" s="4">
        <v>1</v>
      </c>
      <c r="F11" s="4">
        <v>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3</v>
      </c>
      <c r="AJ11" s="4"/>
    </row>
    <row r="12" spans="1:36" x14ac:dyDescent="0.25">
      <c r="A12" s="2" t="s">
        <v>10</v>
      </c>
      <c r="B12" s="2" t="s">
        <v>64</v>
      </c>
      <c r="C12" s="9" t="s">
        <v>63</v>
      </c>
      <c r="D12" s="4">
        <v>1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2</v>
      </c>
      <c r="AJ12" s="4"/>
    </row>
    <row r="13" spans="1:36" x14ac:dyDescent="0.25">
      <c r="A13" s="2" t="s">
        <v>16</v>
      </c>
      <c r="B13" s="2" t="s">
        <v>7</v>
      </c>
      <c r="C13" s="9" t="s">
        <v>35</v>
      </c>
      <c r="D13" s="4">
        <v>1</v>
      </c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2</v>
      </c>
      <c r="AJ13" s="4"/>
    </row>
    <row r="14" spans="1:36" x14ac:dyDescent="0.25">
      <c r="A14" s="2" t="s">
        <v>19</v>
      </c>
      <c r="B14" s="2" t="s">
        <v>12</v>
      </c>
      <c r="C14" s="9" t="s">
        <v>24</v>
      </c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>SUM(D14:AH14)</f>
        <v>2</v>
      </c>
      <c r="AJ14" s="4"/>
    </row>
    <row r="15" spans="1:36" x14ac:dyDescent="0.25">
      <c r="A15" s="2" t="s">
        <v>19</v>
      </c>
      <c r="B15" s="2" t="s">
        <v>14</v>
      </c>
      <c r="C15" s="9" t="s">
        <v>6</v>
      </c>
      <c r="D15" s="4">
        <v>1</v>
      </c>
      <c r="E15" s="4">
        <v>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>SUM(D15:AH15)</f>
        <v>2</v>
      </c>
      <c r="AJ15" s="4"/>
    </row>
    <row r="16" spans="1:36" x14ac:dyDescent="0.25">
      <c r="A16" s="2" t="s">
        <v>16</v>
      </c>
      <c r="B16" s="2" t="s">
        <v>36</v>
      </c>
      <c r="C16" s="9" t="s">
        <v>13</v>
      </c>
      <c r="D16" s="4">
        <v>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>SUM(D16:AH16)</f>
        <v>1</v>
      </c>
      <c r="AJ16" s="4"/>
    </row>
    <row r="17" spans="1:140" x14ac:dyDescent="0.25">
      <c r="A17" s="2" t="s">
        <v>19</v>
      </c>
      <c r="B17" s="2" t="s">
        <v>5</v>
      </c>
      <c r="C17" s="9" t="s">
        <v>9</v>
      </c>
      <c r="D17" s="4">
        <v>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>SUM(D17:AH17)</f>
        <v>1</v>
      </c>
      <c r="AJ17" s="4"/>
    </row>
    <row r="18" spans="1:140" x14ac:dyDescent="0.25">
      <c r="A18" s="2" t="s">
        <v>19</v>
      </c>
      <c r="B18" s="2" t="s">
        <v>21</v>
      </c>
      <c r="C18" s="9" t="s">
        <v>15</v>
      </c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>
        <f>SUM(D18:AH18)</f>
        <v>1</v>
      </c>
      <c r="AJ18" s="4"/>
    </row>
    <row r="19" spans="1:140" x14ac:dyDescent="0.25">
      <c r="A19" s="2"/>
      <c r="B19" s="2"/>
      <c r="C19" s="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>
        <f>SUM(D19:AH19)</f>
        <v>0</v>
      </c>
      <c r="AJ19" s="4"/>
    </row>
    <row r="20" spans="1:140" x14ac:dyDescent="0.25">
      <c r="A20" s="2"/>
      <c r="B20" s="2"/>
      <c r="C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140" x14ac:dyDescent="0.25">
      <c r="A21" s="2"/>
      <c r="B21" s="2"/>
      <c r="C21" s="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140" x14ac:dyDescent="0.25">
      <c r="A22" s="2"/>
      <c r="B22" s="2"/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140" x14ac:dyDescent="0.25">
      <c r="A23" s="2"/>
      <c r="B23" s="2"/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140" x14ac:dyDescent="0.25">
      <c r="A24" s="9"/>
      <c r="B24" s="2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140" x14ac:dyDescent="0.25">
      <c r="A25" s="9"/>
      <c r="B25" s="2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140" ht="18" x14ac:dyDescent="0.35">
      <c r="A26" s="9"/>
      <c r="B26" s="2" t="s">
        <v>26</v>
      </c>
      <c r="C26" s="9" t="s">
        <v>27</v>
      </c>
      <c r="D26" s="4" t="s">
        <v>28</v>
      </c>
      <c r="E26" s="11" t="s">
        <v>29</v>
      </c>
      <c r="F26" s="12">
        <v>1</v>
      </c>
      <c r="G26" s="12">
        <v>2</v>
      </c>
      <c r="H26" s="12">
        <v>3</v>
      </c>
      <c r="I26" s="12">
        <v>4</v>
      </c>
      <c r="J26" s="12">
        <v>5</v>
      </c>
      <c r="K26" s="12">
        <v>6</v>
      </c>
      <c r="L26" s="12">
        <v>7</v>
      </c>
      <c r="M26" s="12">
        <v>8</v>
      </c>
      <c r="N26" s="12">
        <v>9</v>
      </c>
      <c r="O26" s="12">
        <v>10</v>
      </c>
      <c r="P26" s="12">
        <v>11</v>
      </c>
      <c r="Q26" s="12">
        <v>12</v>
      </c>
      <c r="R26" s="12">
        <v>13</v>
      </c>
      <c r="S26" s="12">
        <v>14</v>
      </c>
      <c r="T26" s="12">
        <v>15</v>
      </c>
      <c r="U26" s="12">
        <v>16</v>
      </c>
      <c r="V26" s="12">
        <v>17</v>
      </c>
      <c r="W26" s="12">
        <v>18</v>
      </c>
      <c r="X26" s="12">
        <v>19</v>
      </c>
      <c r="Y26" s="12">
        <v>20</v>
      </c>
      <c r="Z26" s="12">
        <v>21</v>
      </c>
      <c r="AA26" s="12">
        <v>22</v>
      </c>
      <c r="AB26" s="12">
        <v>23</v>
      </c>
      <c r="AC26" s="12">
        <v>24</v>
      </c>
      <c r="AD26" s="12">
        <v>25</v>
      </c>
      <c r="AE26" s="12">
        <v>26</v>
      </c>
      <c r="AF26" s="12">
        <v>27</v>
      </c>
      <c r="AG26" s="12">
        <v>28</v>
      </c>
      <c r="AH26" s="12">
        <v>29</v>
      </c>
      <c r="AI26" s="12">
        <v>30</v>
      </c>
      <c r="AJ26" s="12">
        <v>31</v>
      </c>
      <c r="AK26" s="25">
        <v>32</v>
      </c>
      <c r="AL26" s="12">
        <v>33</v>
      </c>
      <c r="AM26" s="12">
        <v>34</v>
      </c>
      <c r="AN26" s="12">
        <v>35</v>
      </c>
      <c r="AO26" s="12">
        <v>36</v>
      </c>
      <c r="AP26" s="12">
        <v>37</v>
      </c>
      <c r="AQ26" s="12">
        <v>38</v>
      </c>
      <c r="AR26" s="12">
        <v>39</v>
      </c>
      <c r="AS26" s="12">
        <v>40</v>
      </c>
      <c r="AT26" s="12">
        <v>41</v>
      </c>
      <c r="AU26" s="12">
        <v>42</v>
      </c>
      <c r="AV26" s="12">
        <v>43</v>
      </c>
      <c r="AW26" s="12">
        <v>44</v>
      </c>
      <c r="AX26" s="12">
        <v>45</v>
      </c>
      <c r="AY26" s="12">
        <v>46</v>
      </c>
      <c r="AZ26" s="12">
        <v>47</v>
      </c>
      <c r="BA26" s="12">
        <v>48</v>
      </c>
      <c r="BB26" s="12">
        <v>49</v>
      </c>
      <c r="BC26" s="12">
        <v>50</v>
      </c>
      <c r="BD26" s="12">
        <v>51</v>
      </c>
      <c r="BE26" s="12">
        <v>52</v>
      </c>
      <c r="BF26" s="12">
        <v>53</v>
      </c>
      <c r="BG26" s="12">
        <v>54</v>
      </c>
      <c r="BH26" s="12">
        <v>55</v>
      </c>
      <c r="BI26" s="12">
        <v>56</v>
      </c>
      <c r="BJ26" s="12">
        <v>57</v>
      </c>
      <c r="BK26" s="12">
        <v>58</v>
      </c>
      <c r="BL26" s="12">
        <v>59</v>
      </c>
      <c r="BM26" s="12">
        <v>60</v>
      </c>
      <c r="BN26" s="31" t="s">
        <v>38</v>
      </c>
      <c r="BO26" s="12">
        <v>1</v>
      </c>
      <c r="BP26" s="12">
        <v>2</v>
      </c>
      <c r="BQ26" s="12">
        <v>3</v>
      </c>
      <c r="BR26" s="12">
        <v>4</v>
      </c>
      <c r="BS26" s="12">
        <v>5</v>
      </c>
      <c r="BT26" s="12">
        <v>6</v>
      </c>
      <c r="BU26" s="12">
        <v>7</v>
      </c>
      <c r="BV26" s="31" t="s">
        <v>38</v>
      </c>
      <c r="BW26" s="12">
        <v>1</v>
      </c>
      <c r="BX26" s="12">
        <v>2</v>
      </c>
      <c r="BY26" s="12">
        <v>3</v>
      </c>
      <c r="BZ26" s="12">
        <v>4</v>
      </c>
      <c r="CA26" s="12">
        <v>5</v>
      </c>
      <c r="CB26" s="12">
        <v>6</v>
      </c>
      <c r="CC26" s="12">
        <v>7</v>
      </c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</row>
    <row r="27" spans="1:140" ht="21" x14ac:dyDescent="0.4">
      <c r="A27" s="13" t="s">
        <v>15</v>
      </c>
      <c r="B27" s="14">
        <f>52-(COUNTBLANK(F27:BE27)+COUNTIF(F27:BE27,"N"))</f>
        <v>51</v>
      </c>
      <c r="C27" s="15">
        <f>COUNTIF(F27:BE27,"N")</f>
        <v>1</v>
      </c>
      <c r="D27" s="16">
        <f>SUM(F27:BE27)</f>
        <v>0</v>
      </c>
      <c r="E27" s="17" t="e">
        <f>B27/D27</f>
        <v>#DIV/0!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21" t="s">
        <v>30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/>
      <c r="BG27" s="19"/>
      <c r="BH27" s="19"/>
      <c r="BI27" s="19"/>
      <c r="BJ27" s="19"/>
      <c r="BK27" s="19"/>
      <c r="BL27" s="19"/>
      <c r="BM27" s="19"/>
      <c r="BN27" s="32" t="s">
        <v>4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65"/>
      <c r="BU27" s="65"/>
      <c r="BV27" s="32" t="s">
        <v>23</v>
      </c>
      <c r="BW27" s="19">
        <v>0</v>
      </c>
      <c r="BX27" s="19">
        <v>0</v>
      </c>
      <c r="BY27" s="19">
        <v>0</v>
      </c>
      <c r="BZ27" s="19">
        <v>0</v>
      </c>
      <c r="CA27" s="33" t="s">
        <v>57</v>
      </c>
      <c r="CB27" s="42"/>
      <c r="CC27" s="42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</row>
    <row r="28" spans="1:140" ht="21" x14ac:dyDescent="0.4">
      <c r="A28" s="13" t="s">
        <v>39</v>
      </c>
      <c r="B28" s="14">
        <f>60-(COUNTBLANK(F28:BM28)+COUNTIF(F28:BM28,"N"))</f>
        <v>52</v>
      </c>
      <c r="C28" s="15">
        <f>COUNTIF(F28:BM28,"N")</f>
        <v>4</v>
      </c>
      <c r="D28" s="16">
        <f>SUM(F28:BM28)</f>
        <v>1</v>
      </c>
      <c r="E28" s="39">
        <f>B28/D28</f>
        <v>52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4"/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4"/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20">
        <v>1</v>
      </c>
      <c r="AX28" s="21" t="s">
        <v>30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21" t="s">
        <v>30</v>
      </c>
      <c r="BL28" s="21" t="s">
        <v>30</v>
      </c>
      <c r="BM28" s="21" t="s">
        <v>30</v>
      </c>
      <c r="BN28" s="44" t="s">
        <v>17</v>
      </c>
      <c r="BO28" s="21" t="s">
        <v>30</v>
      </c>
      <c r="BP28" s="21" t="s">
        <v>30</v>
      </c>
      <c r="BQ28" s="21" t="s">
        <v>30</v>
      </c>
      <c r="BR28" s="21" t="s">
        <v>30</v>
      </c>
      <c r="BS28" s="21" t="s">
        <v>30</v>
      </c>
      <c r="BT28" s="33" t="s">
        <v>50</v>
      </c>
      <c r="BU28" s="67"/>
      <c r="BV28" s="31" t="s">
        <v>38</v>
      </c>
      <c r="BW28" s="12">
        <v>1</v>
      </c>
      <c r="BX28" s="12">
        <v>2</v>
      </c>
      <c r="BY28" s="12">
        <v>3</v>
      </c>
      <c r="BZ28" s="12">
        <v>4</v>
      </c>
      <c r="CA28" s="12">
        <v>5</v>
      </c>
      <c r="CB28" s="12">
        <v>6</v>
      </c>
      <c r="CC28" s="12">
        <v>7</v>
      </c>
    </row>
    <row r="29" spans="1:140" ht="21" x14ac:dyDescent="0.4">
      <c r="A29" s="55" t="s">
        <v>47</v>
      </c>
      <c r="B29" s="54">
        <f>52-(COUNTBLANK(F29:BE29)+COUNTIF(F29:BE29,"N"))</f>
        <v>39</v>
      </c>
      <c r="C29" s="53">
        <f>COUNTIF(F29:BE29,"N")</f>
        <v>13</v>
      </c>
      <c r="D29" s="52">
        <f>SUM(F29:BE29)</f>
        <v>1</v>
      </c>
      <c r="E29" s="51">
        <f>B29/D29</f>
        <v>39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20">
        <v>1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21" t="s">
        <v>30</v>
      </c>
      <c r="AS29" s="21" t="s">
        <v>30</v>
      </c>
      <c r="AT29" s="21" t="s">
        <v>30</v>
      </c>
      <c r="AU29" s="21" t="s">
        <v>30</v>
      </c>
      <c r="AV29" s="21" t="s">
        <v>30</v>
      </c>
      <c r="AW29" s="21" t="s">
        <v>30</v>
      </c>
      <c r="AX29" s="21" t="s">
        <v>30</v>
      </c>
      <c r="AY29" s="21" t="s">
        <v>30</v>
      </c>
      <c r="AZ29" s="21" t="s">
        <v>30</v>
      </c>
      <c r="BA29" s="21" t="s">
        <v>30</v>
      </c>
      <c r="BB29" s="21" t="s">
        <v>30</v>
      </c>
      <c r="BC29" s="21" t="s">
        <v>30</v>
      </c>
      <c r="BD29" s="21" t="s">
        <v>30</v>
      </c>
      <c r="BE29" s="19">
        <v>0</v>
      </c>
      <c r="BF29" s="43"/>
      <c r="BG29" s="43"/>
      <c r="BH29" s="43"/>
      <c r="BI29" s="43"/>
      <c r="BJ29" s="43"/>
      <c r="BK29" s="43"/>
      <c r="BL29" s="43"/>
      <c r="BM29" s="43"/>
      <c r="BN29" s="57" t="s">
        <v>0</v>
      </c>
      <c r="BO29" s="21" t="s">
        <v>30</v>
      </c>
      <c r="BP29" s="19">
        <v>0</v>
      </c>
      <c r="BQ29" s="21" t="s">
        <v>30</v>
      </c>
      <c r="BR29" s="21" t="s">
        <v>30</v>
      </c>
      <c r="BS29" s="33" t="s">
        <v>62</v>
      </c>
      <c r="BT29" s="43"/>
      <c r="BU29" s="43"/>
      <c r="BV29" s="59" t="s">
        <v>4</v>
      </c>
      <c r="BW29" s="21" t="s">
        <v>30</v>
      </c>
      <c r="BX29" s="21" t="s">
        <v>30</v>
      </c>
      <c r="BY29" s="19">
        <v>0</v>
      </c>
      <c r="BZ29" s="19">
        <v>0</v>
      </c>
      <c r="CA29" s="19">
        <v>0</v>
      </c>
      <c r="CB29" s="19">
        <v>0</v>
      </c>
      <c r="CC29" s="56" t="s">
        <v>61</v>
      </c>
    </row>
    <row r="30" spans="1:140" ht="21" x14ac:dyDescent="0.4">
      <c r="A30" s="47" t="s">
        <v>59</v>
      </c>
      <c r="B30" s="14">
        <f>52-(COUNTBLANK(F30:BE30)+COUNTIF(F30:BE30,"N"))</f>
        <v>0</v>
      </c>
      <c r="C30" s="15">
        <f>COUNTIF(F30:BE30,"N")</f>
        <v>0</v>
      </c>
      <c r="D30" s="16">
        <f>SUM(F30:BE30)</f>
        <v>0</v>
      </c>
      <c r="E30" s="27" t="e">
        <f>B30/D30</f>
        <v>#DIV/0!</v>
      </c>
    </row>
  </sheetData>
  <autoFilter ref="A1:BD1" xr:uid="{00000000-0009-0000-0000-000002000000}">
    <sortState xmlns:xlrd2="http://schemas.microsoft.com/office/spreadsheetml/2017/richdata2" ref="A2:BD19">
      <sortCondition descending="1" ref="AI1"/>
    </sortState>
  </autoFilter>
  <hyperlinks>
    <hyperlink ref="B2" r:id="rId1" display="https://hokej.cz/hrac/7926" xr:uid="{79ADBCD9-73D1-4B31-906E-6277F6596F94}"/>
    <hyperlink ref="E28" r:id="rId2" display="..\SROVNÁNÍ STŘELCŮ (automaticky uloženo) (automaticky uloženo).xlsx" xr:uid="{C0462DB8-C514-4D54-B3FB-E5EF6AB31B6C}"/>
    <hyperlink ref="E29" r:id="rId3" display="..\SROVNÁNÍ STŘELCŮ (automaticky uloženo) (automaticky uloženo).xlsx" xr:uid="{7F182242-4520-4FD8-A31A-DDB99A63FD2F}"/>
    <hyperlink ref="E30" r:id="rId4" display="..\SROVNÁNÍ STŘELCŮ (automaticky uloženo) (automaticky uloženo).xlsx" xr:uid="{08274BA4-1C2B-4E9E-9C77-1B6B16F4F64A}"/>
  </hyperlinks>
  <pageMargins left="0.7" right="0.7" top="0.78740157499999996" bottom="0.78740157499999996" header="0.3" footer="0.3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765C2-8F8E-4330-A7AA-E7E90589E3D9}">
  <dimension ref="A1:BE15"/>
  <sheetViews>
    <sheetView workbookViewId="0">
      <pane xSplit="5" topLeftCell="F1" activePane="topRight" state="frozen"/>
      <selection pane="topRight" activeCell="A12" sqref="A12:E12"/>
    </sheetView>
  </sheetViews>
  <sheetFormatPr defaultRowHeight="13.2" x14ac:dyDescent="0.25"/>
  <cols>
    <col min="1" max="1" width="16.77734375" style="18" customWidth="1"/>
    <col min="2" max="2" width="23.6640625" style="10" customWidth="1"/>
    <col min="3" max="3" width="8.109375" style="18" customWidth="1"/>
    <col min="4" max="4" width="4.5546875" style="5" customWidth="1"/>
    <col min="5" max="5" width="6.77734375" style="5" customWidth="1"/>
    <col min="6" max="36" width="3.6640625" style="5" customWidth="1"/>
    <col min="37" max="57" width="3.6640625" customWidth="1"/>
  </cols>
  <sheetData>
    <row r="1" spans="1:57" x14ac:dyDescent="0.25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57" x14ac:dyDescent="0.25">
      <c r="A2" s="6" t="s">
        <v>2</v>
      </c>
      <c r="B2" s="27" t="s">
        <v>60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57" x14ac:dyDescent="0.25">
      <c r="A3" s="2" t="s">
        <v>18</v>
      </c>
      <c r="B3" s="2"/>
      <c r="C3" s="9" t="s">
        <v>59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8" si="0">SUM(D3:AH3)</f>
        <v>0</v>
      </c>
      <c r="AJ3" s="4"/>
    </row>
    <row r="4" spans="1:57" x14ac:dyDescent="0.25">
      <c r="A4" s="2"/>
      <c r="B4" s="2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0</v>
      </c>
      <c r="AJ4" s="4"/>
    </row>
    <row r="5" spans="1:57" x14ac:dyDescent="0.25">
      <c r="B5" s="2"/>
      <c r="C5" s="9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0</v>
      </c>
      <c r="AJ5" s="4"/>
    </row>
    <row r="6" spans="1:57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0</v>
      </c>
      <c r="AJ6" s="4"/>
    </row>
    <row r="7" spans="1:57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0</v>
      </c>
      <c r="AJ7" s="4"/>
    </row>
    <row r="8" spans="1:57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0</v>
      </c>
      <c r="AJ8" s="4"/>
    </row>
    <row r="9" spans="1:57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57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57" ht="18" x14ac:dyDescent="0.35">
      <c r="A11" s="9"/>
      <c r="B11" s="2" t="s">
        <v>26</v>
      </c>
      <c r="C11" s="9" t="s">
        <v>27</v>
      </c>
      <c r="D11" s="4" t="s">
        <v>28</v>
      </c>
      <c r="E11" s="11" t="s">
        <v>29</v>
      </c>
      <c r="F11" s="12">
        <v>1</v>
      </c>
      <c r="G11" s="12">
        <v>2</v>
      </c>
      <c r="H11" s="12">
        <v>3</v>
      </c>
      <c r="I11" s="12">
        <v>4</v>
      </c>
      <c r="J11" s="12">
        <v>5</v>
      </c>
      <c r="K11" s="12">
        <v>6</v>
      </c>
      <c r="L11" s="12">
        <v>7</v>
      </c>
      <c r="M11" s="12">
        <v>8</v>
      </c>
      <c r="N11" s="12">
        <v>9</v>
      </c>
      <c r="O11" s="12">
        <v>10</v>
      </c>
      <c r="P11" s="12">
        <v>11</v>
      </c>
      <c r="Q11" s="12">
        <v>12</v>
      </c>
      <c r="R11" s="12">
        <v>13</v>
      </c>
      <c r="S11" s="12">
        <v>14</v>
      </c>
      <c r="T11" s="12">
        <v>15</v>
      </c>
      <c r="U11" s="12">
        <v>16</v>
      </c>
      <c r="V11" s="12">
        <v>17</v>
      </c>
      <c r="W11" s="12">
        <v>18</v>
      </c>
      <c r="X11" s="12">
        <v>19</v>
      </c>
      <c r="Y11" s="12">
        <v>20</v>
      </c>
      <c r="Z11" s="12">
        <v>21</v>
      </c>
      <c r="AA11" s="12">
        <v>22</v>
      </c>
      <c r="AB11" s="12">
        <v>23</v>
      </c>
      <c r="AC11" s="12">
        <v>24</v>
      </c>
      <c r="AD11" s="12">
        <v>25</v>
      </c>
      <c r="AE11" s="12">
        <v>26</v>
      </c>
      <c r="AF11" s="12">
        <v>27</v>
      </c>
      <c r="AG11" s="12">
        <v>28</v>
      </c>
      <c r="AH11" s="12">
        <v>29</v>
      </c>
      <c r="AI11" s="12">
        <v>30</v>
      </c>
      <c r="AJ11" s="12">
        <v>31</v>
      </c>
      <c r="AK11" s="25">
        <v>32</v>
      </c>
      <c r="AL11" s="12">
        <v>33</v>
      </c>
      <c r="AM11" s="12">
        <v>34</v>
      </c>
      <c r="AN11" s="12">
        <v>35</v>
      </c>
      <c r="AO11" s="12">
        <v>36</v>
      </c>
      <c r="AP11" s="12">
        <v>37</v>
      </c>
      <c r="AQ11" s="12">
        <v>38</v>
      </c>
      <c r="AR11" s="12">
        <v>39</v>
      </c>
      <c r="AS11" s="12">
        <v>40</v>
      </c>
      <c r="AT11" s="12">
        <v>41</v>
      </c>
      <c r="AU11" s="12">
        <v>42</v>
      </c>
      <c r="AV11" s="12">
        <v>43</v>
      </c>
      <c r="AW11" s="12">
        <v>44</v>
      </c>
      <c r="AX11" s="12">
        <v>45</v>
      </c>
      <c r="AY11" s="12">
        <v>46</v>
      </c>
      <c r="AZ11" s="12">
        <v>47</v>
      </c>
      <c r="BA11" s="12">
        <v>48</v>
      </c>
      <c r="BB11" s="12">
        <v>49</v>
      </c>
      <c r="BC11" s="12">
        <v>50</v>
      </c>
      <c r="BD11" s="12">
        <v>51</v>
      </c>
      <c r="BE11" s="12">
        <v>52</v>
      </c>
    </row>
    <row r="12" spans="1:57" ht="21" x14ac:dyDescent="0.4">
      <c r="A12" s="47" t="s">
        <v>59</v>
      </c>
      <c r="B12" s="14">
        <f>52-(COUNTBLANK(F12:BE12)+COUNTIF(F12:BE12,"N"))</f>
        <v>0</v>
      </c>
      <c r="C12" s="15">
        <f>COUNTIF(F12:BE12,"N")</f>
        <v>0</v>
      </c>
      <c r="D12" s="16">
        <f>SUM(F12:BE12)</f>
        <v>0</v>
      </c>
      <c r="E12" s="27" t="e">
        <f>B12/D12</f>
        <v>#DIV/0!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</row>
    <row r="13" spans="1:57" x14ac:dyDescent="0.25">
      <c r="A13" s="9"/>
      <c r="B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57" x14ac:dyDescent="0.25">
      <c r="A14" s="9"/>
      <c r="B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57" x14ac:dyDescent="0.25">
      <c r="B15" s="2"/>
    </row>
  </sheetData>
  <hyperlinks>
    <hyperlink ref="B2" r:id="rId1" display="STUART THOMAS PERCY" xr:uid="{A9A98705-4511-413D-9714-7DC2A7C2563A}"/>
    <hyperlink ref="E12" r:id="rId2" display="..\SROVNÁNÍ STŘELCŮ (automaticky uloženo) (automaticky uloženo).xlsx" xr:uid="{443A6CB7-EE51-4D0E-B45C-79E3E55C874B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9C59-B561-4A6A-9B85-FAE2F5DC28F3}">
  <dimension ref="A1:CU27"/>
  <sheetViews>
    <sheetView topLeftCell="A7" workbookViewId="0">
      <pane xSplit="5" topLeftCell="F1" activePane="topRight" state="frozen"/>
      <selection activeCell="A10" sqref="A10"/>
      <selection pane="topRight" activeCell="A24" sqref="A24:E24"/>
    </sheetView>
  </sheetViews>
  <sheetFormatPr defaultRowHeight="13.2" x14ac:dyDescent="0.25"/>
  <cols>
    <col min="1" max="1" width="15.77734375" style="18" customWidth="1"/>
    <col min="2" max="2" width="19.44140625" style="10" customWidth="1"/>
    <col min="3" max="3" width="8.109375" style="18" customWidth="1"/>
    <col min="4" max="4" width="6.44140625" style="5" customWidth="1"/>
    <col min="5" max="5" width="5.77734375" style="5" customWidth="1"/>
    <col min="6" max="36" width="3.6640625" style="5" customWidth="1"/>
    <col min="37" max="65" width="3.6640625" customWidth="1"/>
    <col min="66" max="66" width="12.33203125" customWidth="1"/>
    <col min="67" max="73" width="3.6640625" customWidth="1"/>
    <col min="74" max="74" width="16.44140625" customWidth="1"/>
    <col min="75" max="81" width="3.6640625" customWidth="1"/>
    <col min="82" max="82" width="13.21875" customWidth="1"/>
    <col min="83" max="89" width="3.6640625" customWidth="1"/>
    <col min="90" max="90" width="3.77734375" customWidth="1"/>
    <col min="91" max="91" width="16.33203125" customWidth="1"/>
    <col min="92" max="98" width="3.77734375" customWidth="1"/>
  </cols>
  <sheetData>
    <row r="1" spans="1:36" x14ac:dyDescent="0.25">
      <c r="A1" s="1" t="s">
        <v>23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27" t="s">
        <v>58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36" x14ac:dyDescent="0.25">
      <c r="A3" s="2" t="s">
        <v>25</v>
      </c>
      <c r="B3" s="22" t="s">
        <v>16</v>
      </c>
      <c r="C3" s="9" t="s">
        <v>31</v>
      </c>
      <c r="D3" s="4">
        <v>1</v>
      </c>
      <c r="E3" s="4">
        <v>1</v>
      </c>
      <c r="F3" s="4">
        <v>1</v>
      </c>
      <c r="G3" s="4">
        <v>2</v>
      </c>
      <c r="H3" s="4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>SUM(D3:AH3)</f>
        <v>6</v>
      </c>
      <c r="AJ3" s="4"/>
    </row>
    <row r="4" spans="1:36" x14ac:dyDescent="0.25">
      <c r="A4" s="2" t="s">
        <v>23</v>
      </c>
      <c r="B4" s="26" t="s">
        <v>4</v>
      </c>
      <c r="C4" s="9" t="s">
        <v>15</v>
      </c>
      <c r="D4" s="4">
        <v>2</v>
      </c>
      <c r="E4" s="4">
        <v>1</v>
      </c>
      <c r="F4" s="4">
        <v>1</v>
      </c>
      <c r="G4" s="4">
        <v>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>SUM(D4:AH4)</f>
        <v>5</v>
      </c>
      <c r="AJ4" s="4"/>
    </row>
    <row r="5" spans="1:36" x14ac:dyDescent="0.25">
      <c r="A5" s="2"/>
      <c r="B5" s="37" t="s">
        <v>21</v>
      </c>
      <c r="C5" s="9"/>
      <c r="D5" s="4">
        <v>1</v>
      </c>
      <c r="E5" s="4">
        <v>2</v>
      </c>
      <c r="F5" s="24">
        <v>1</v>
      </c>
      <c r="G5" s="24">
        <v>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>SUM(D5:AH5)</f>
        <v>5</v>
      </c>
      <c r="AJ5" s="4"/>
    </row>
    <row r="6" spans="1:36" x14ac:dyDescent="0.25">
      <c r="A6" s="2" t="s">
        <v>23</v>
      </c>
      <c r="B6" s="2" t="s">
        <v>10</v>
      </c>
      <c r="C6" s="9" t="s">
        <v>22</v>
      </c>
      <c r="D6" s="4">
        <v>1</v>
      </c>
      <c r="E6" s="4">
        <v>1</v>
      </c>
      <c r="F6" s="4">
        <v>1</v>
      </c>
      <c r="G6" s="4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>SUM(D6:AH6)</f>
        <v>4</v>
      </c>
      <c r="AJ6" s="4"/>
    </row>
    <row r="7" spans="1:36" x14ac:dyDescent="0.25">
      <c r="A7" s="2" t="s">
        <v>23</v>
      </c>
      <c r="B7" s="2" t="s">
        <v>8</v>
      </c>
      <c r="C7" s="9" t="s">
        <v>9</v>
      </c>
      <c r="D7" s="4">
        <v>1</v>
      </c>
      <c r="E7" s="4">
        <v>1</v>
      </c>
      <c r="F7" s="4">
        <v>1</v>
      </c>
      <c r="G7" s="4"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>SUM(D7:AH7)</f>
        <v>4</v>
      </c>
      <c r="AJ7" s="4"/>
    </row>
    <row r="8" spans="1:36" x14ac:dyDescent="0.25">
      <c r="A8" s="2" t="s">
        <v>23</v>
      </c>
      <c r="B8" s="2" t="s">
        <v>5</v>
      </c>
      <c r="C8" s="9" t="s">
        <v>24</v>
      </c>
      <c r="D8" s="4">
        <v>1</v>
      </c>
      <c r="E8" s="4">
        <v>1</v>
      </c>
      <c r="F8" s="4">
        <v>1</v>
      </c>
      <c r="G8" s="4">
        <v>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>SUM(D8:AH8)</f>
        <v>4</v>
      </c>
      <c r="AJ8" s="4"/>
    </row>
    <row r="9" spans="1:36" x14ac:dyDescent="0.25">
      <c r="A9" s="2" t="s">
        <v>23</v>
      </c>
      <c r="B9" s="2" t="s">
        <v>7</v>
      </c>
      <c r="C9" s="9" t="s">
        <v>20</v>
      </c>
      <c r="D9" s="4">
        <v>1</v>
      </c>
      <c r="E9" s="4">
        <v>1</v>
      </c>
      <c r="F9" s="4">
        <v>1</v>
      </c>
      <c r="G9" s="4">
        <v>1</v>
      </c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>SUM(D9:AH9)</f>
        <v>4</v>
      </c>
      <c r="AJ9" s="4"/>
    </row>
    <row r="10" spans="1:36" x14ac:dyDescent="0.25">
      <c r="A10" s="2" t="s">
        <v>23</v>
      </c>
      <c r="B10" s="2" t="s">
        <v>14</v>
      </c>
      <c r="C10" s="9" t="s">
        <v>6</v>
      </c>
      <c r="D10" s="4">
        <v>1</v>
      </c>
      <c r="E10" s="4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>SUM(D10:AH10)</f>
        <v>3</v>
      </c>
      <c r="AJ10" s="4"/>
    </row>
    <row r="11" spans="1:36" x14ac:dyDescent="0.25">
      <c r="A11" s="2"/>
      <c r="B11" s="2" t="s">
        <v>17</v>
      </c>
      <c r="C11" s="9"/>
      <c r="D11" s="4">
        <v>1</v>
      </c>
      <c r="E11" s="4">
        <v>1</v>
      </c>
      <c r="F11" s="24">
        <v>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>SUM(D11:AH11)</f>
        <v>3</v>
      </c>
      <c r="AJ11" s="4"/>
    </row>
    <row r="12" spans="1:36" x14ac:dyDescent="0.25">
      <c r="A12" s="2" t="s">
        <v>25</v>
      </c>
      <c r="B12" s="2" t="s">
        <v>12</v>
      </c>
      <c r="C12" s="9" t="s">
        <v>32</v>
      </c>
      <c r="D12" s="4">
        <v>1</v>
      </c>
      <c r="E12" s="4">
        <v>1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>SUM(D12:AH12)</f>
        <v>2</v>
      </c>
      <c r="AJ12" s="4"/>
    </row>
    <row r="13" spans="1:36" x14ac:dyDescent="0.25">
      <c r="A13" s="2" t="s">
        <v>23</v>
      </c>
      <c r="B13" s="2" t="s">
        <v>11</v>
      </c>
      <c r="C13" s="9" t="s">
        <v>13</v>
      </c>
      <c r="D13" s="4">
        <v>1</v>
      </c>
      <c r="E13" s="4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>SUM(D13:AH13)</f>
        <v>2</v>
      </c>
      <c r="AJ13" s="4"/>
    </row>
    <row r="14" spans="1:36" x14ac:dyDescent="0.25">
      <c r="A14" s="2"/>
      <c r="B14" s="2" t="s">
        <v>19</v>
      </c>
      <c r="C14" s="9"/>
      <c r="D14" s="4">
        <v>1</v>
      </c>
      <c r="E14" s="4">
        <v>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>SUM(D14:AH14)</f>
        <v>2</v>
      </c>
      <c r="AJ14" s="4"/>
    </row>
    <row r="15" spans="1:36" x14ac:dyDescent="0.25">
      <c r="A15" s="2"/>
      <c r="B15" s="2" t="s">
        <v>0</v>
      </c>
      <c r="C15" s="9"/>
      <c r="D15" s="4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>SUM(D15:AH15)</f>
        <v>1</v>
      </c>
      <c r="AJ15" s="4"/>
    </row>
    <row r="16" spans="1:36" x14ac:dyDescent="0.25">
      <c r="A16" s="2"/>
      <c r="B16" s="2"/>
      <c r="C16" s="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>SUM(D16:AH16)</f>
        <v>0</v>
      </c>
      <c r="AJ16" s="4"/>
    </row>
    <row r="17" spans="1:99" x14ac:dyDescent="0.25">
      <c r="A17" s="2"/>
      <c r="B17" s="2"/>
      <c r="C17" s="9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99" x14ac:dyDescent="0.25">
      <c r="A18" s="2"/>
      <c r="B18" s="2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99" x14ac:dyDescent="0.25">
      <c r="A19" s="2"/>
      <c r="B19" s="2"/>
      <c r="C19" s="9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99" ht="18" x14ac:dyDescent="0.35">
      <c r="A20"/>
      <c r="B20" s="2" t="s">
        <v>26</v>
      </c>
      <c r="C20" s="9" t="s">
        <v>27</v>
      </c>
      <c r="D20" s="4" t="s">
        <v>28</v>
      </c>
      <c r="E20" s="11" t="s">
        <v>29</v>
      </c>
      <c r="F20" s="12">
        <v>1</v>
      </c>
      <c r="G20" s="12">
        <v>2</v>
      </c>
      <c r="H20" s="12">
        <v>3</v>
      </c>
      <c r="I20" s="12">
        <v>4</v>
      </c>
      <c r="J20" s="12">
        <v>5</v>
      </c>
      <c r="K20" s="12">
        <v>6</v>
      </c>
      <c r="L20" s="12">
        <v>7</v>
      </c>
      <c r="M20" s="12">
        <v>8</v>
      </c>
      <c r="N20" s="12">
        <v>9</v>
      </c>
      <c r="O20" s="12">
        <v>10</v>
      </c>
      <c r="P20" s="12">
        <v>11</v>
      </c>
      <c r="Q20" s="12">
        <v>12</v>
      </c>
      <c r="R20" s="12">
        <v>13</v>
      </c>
      <c r="S20" s="12">
        <v>14</v>
      </c>
      <c r="T20" s="12">
        <v>15</v>
      </c>
      <c r="U20" s="12">
        <v>16</v>
      </c>
      <c r="V20" s="12">
        <v>17</v>
      </c>
      <c r="W20" s="12">
        <v>18</v>
      </c>
      <c r="X20" s="50">
        <v>19</v>
      </c>
      <c r="Y20" s="50">
        <v>20</v>
      </c>
      <c r="Z20" s="50">
        <v>21</v>
      </c>
      <c r="AA20" s="12">
        <v>22</v>
      </c>
      <c r="AB20" s="12">
        <v>23</v>
      </c>
      <c r="AC20" s="12">
        <v>24</v>
      </c>
      <c r="AD20" s="12">
        <v>25</v>
      </c>
      <c r="AE20" s="12">
        <v>26</v>
      </c>
      <c r="AF20" s="12">
        <v>27</v>
      </c>
      <c r="AG20" s="12">
        <v>28</v>
      </c>
      <c r="AH20" s="12">
        <v>29</v>
      </c>
      <c r="AI20" s="12">
        <v>30</v>
      </c>
      <c r="AJ20" s="12">
        <v>31</v>
      </c>
      <c r="AK20" s="12">
        <v>32</v>
      </c>
      <c r="AL20" s="25">
        <v>33</v>
      </c>
      <c r="AM20" s="12">
        <v>34</v>
      </c>
      <c r="AN20" s="12">
        <v>35</v>
      </c>
      <c r="AO20" s="12">
        <v>36</v>
      </c>
      <c r="AP20" s="12">
        <v>37</v>
      </c>
      <c r="AQ20" s="12">
        <v>38</v>
      </c>
      <c r="AR20" s="12">
        <v>39</v>
      </c>
      <c r="AS20" s="12">
        <v>40</v>
      </c>
      <c r="AT20" s="12">
        <v>41</v>
      </c>
      <c r="AU20" s="12">
        <v>42</v>
      </c>
      <c r="AV20" s="12">
        <v>43</v>
      </c>
      <c r="AW20" s="12">
        <v>44</v>
      </c>
      <c r="AX20" s="12">
        <v>45</v>
      </c>
      <c r="AY20" s="12">
        <v>46</v>
      </c>
      <c r="AZ20" s="12">
        <v>47</v>
      </c>
      <c r="BA20" s="12">
        <v>48</v>
      </c>
      <c r="BB20" s="12">
        <v>49</v>
      </c>
      <c r="BC20" s="12">
        <v>50</v>
      </c>
      <c r="BD20" s="12">
        <v>51</v>
      </c>
      <c r="BE20" s="12">
        <v>52</v>
      </c>
      <c r="BF20" s="12">
        <v>53</v>
      </c>
      <c r="BG20" s="12">
        <v>54</v>
      </c>
      <c r="BH20" s="12">
        <v>55</v>
      </c>
      <c r="BI20" s="12">
        <v>56</v>
      </c>
      <c r="BJ20" s="12">
        <v>57</v>
      </c>
      <c r="BK20" s="12">
        <v>58</v>
      </c>
      <c r="BL20" s="12">
        <v>59</v>
      </c>
      <c r="BM20" s="12">
        <v>60</v>
      </c>
      <c r="BN20" s="31" t="s">
        <v>38</v>
      </c>
      <c r="BO20" s="12">
        <v>1</v>
      </c>
      <c r="BP20" s="12">
        <v>2</v>
      </c>
      <c r="BQ20" s="12">
        <v>3</v>
      </c>
      <c r="BR20" s="12">
        <v>4</v>
      </c>
      <c r="BS20" s="12">
        <v>5</v>
      </c>
      <c r="BT20" s="12">
        <v>6</v>
      </c>
      <c r="BU20" s="12">
        <v>7</v>
      </c>
      <c r="BV20" s="31" t="s">
        <v>38</v>
      </c>
      <c r="BW20" s="12">
        <v>1</v>
      </c>
      <c r="BX20" s="12">
        <v>2</v>
      </c>
      <c r="BY20" s="12">
        <v>3</v>
      </c>
      <c r="BZ20" s="12">
        <v>4</v>
      </c>
      <c r="CA20" s="12">
        <v>5</v>
      </c>
      <c r="CB20" s="12">
        <v>6</v>
      </c>
      <c r="CC20" s="12">
        <v>7</v>
      </c>
      <c r="CD20" s="31" t="s">
        <v>38</v>
      </c>
      <c r="CE20" s="12">
        <v>1</v>
      </c>
      <c r="CF20" s="12">
        <v>2</v>
      </c>
      <c r="CG20" s="12">
        <v>3</v>
      </c>
      <c r="CH20" s="12">
        <v>4</v>
      </c>
      <c r="CI20" s="12">
        <v>5</v>
      </c>
      <c r="CJ20" s="12">
        <v>6</v>
      </c>
      <c r="CK20" s="12">
        <v>7</v>
      </c>
    </row>
    <row r="21" spans="1:99" ht="21" x14ac:dyDescent="0.4">
      <c r="A21" s="61" t="s">
        <v>15</v>
      </c>
      <c r="B21" s="14">
        <f>52-(COUNTBLANK(F21:BH21)+COUNTIF(F21:BH21,"N"))</f>
        <v>49</v>
      </c>
      <c r="C21" s="15">
        <f>COUNTIF(F21:BH21,"N")</f>
        <v>0</v>
      </c>
      <c r="D21" s="16">
        <f>SUM(F21:BH21)</f>
        <v>3</v>
      </c>
      <c r="E21" s="35">
        <f>B21/D21</f>
        <v>16.333333333333332</v>
      </c>
      <c r="F21" s="19">
        <v>0</v>
      </c>
      <c r="G21" s="20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20">
        <v>1</v>
      </c>
      <c r="Y21" s="19">
        <v>0</v>
      </c>
      <c r="Z21" s="20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/>
      <c r="BG21" s="19"/>
      <c r="BH21" s="19"/>
      <c r="BI21" s="19"/>
      <c r="BJ21" s="19"/>
      <c r="BK21" s="19"/>
      <c r="BL21" s="19"/>
      <c r="BM21" s="19"/>
      <c r="BN21" s="64" t="s">
        <v>19</v>
      </c>
      <c r="BO21" s="19">
        <v>0</v>
      </c>
      <c r="BP21" s="19">
        <v>0</v>
      </c>
      <c r="BQ21" s="19">
        <v>0</v>
      </c>
      <c r="BR21" s="19">
        <v>0</v>
      </c>
      <c r="BS21" s="65"/>
      <c r="BT21" s="65"/>
      <c r="BU21" s="65"/>
      <c r="BV21" s="64" t="s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64" t="s">
        <v>17</v>
      </c>
      <c r="CE21" s="23">
        <v>1</v>
      </c>
      <c r="CF21" s="19">
        <v>0</v>
      </c>
      <c r="CG21" s="19">
        <v>0</v>
      </c>
      <c r="CH21" s="19">
        <v>0</v>
      </c>
      <c r="CI21" s="19">
        <v>0</v>
      </c>
      <c r="CJ21" s="60" t="s">
        <v>45</v>
      </c>
      <c r="CK21" s="48"/>
    </row>
    <row r="22" spans="1:99" ht="21" x14ac:dyDescent="0.4">
      <c r="A22" s="13" t="s">
        <v>39</v>
      </c>
      <c r="B22" s="14">
        <f>60-(COUNTBLANK(F22:BM22)+COUNTIF(F22:BM22,"N"))</f>
        <v>54</v>
      </c>
      <c r="C22" s="15">
        <f>COUNTIF(F22:BM22,"N")</f>
        <v>2</v>
      </c>
      <c r="D22" s="16">
        <f>SUM(F22:BM22)</f>
        <v>4</v>
      </c>
      <c r="E22" s="35">
        <f>B22/D22</f>
        <v>13.5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3">
        <v>1</v>
      </c>
      <c r="R22" s="4"/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23">
        <v>1</v>
      </c>
      <c r="AG22" s="4"/>
      <c r="AH22" s="19">
        <v>0</v>
      </c>
      <c r="AI22" s="19">
        <v>0</v>
      </c>
      <c r="AJ22" s="19">
        <v>0</v>
      </c>
      <c r="AK22" s="19">
        <v>0</v>
      </c>
      <c r="AL22" s="20">
        <v>1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21" t="s">
        <v>30</v>
      </c>
      <c r="AT22" s="19">
        <v>0</v>
      </c>
      <c r="AU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21" t="s">
        <v>30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66"/>
      <c r="BL22" s="20">
        <v>1</v>
      </c>
      <c r="BM22" s="19">
        <v>0</v>
      </c>
      <c r="BN22" s="57" t="s">
        <v>4</v>
      </c>
      <c r="BO22" s="19">
        <v>0</v>
      </c>
      <c r="BP22" s="19">
        <v>0</v>
      </c>
      <c r="BQ22" s="19">
        <v>0</v>
      </c>
      <c r="BR22" s="19">
        <v>0</v>
      </c>
      <c r="BS22" s="60" t="s">
        <v>57</v>
      </c>
      <c r="BT22" s="65"/>
      <c r="BU22" s="65"/>
      <c r="BV22" s="64" t="s">
        <v>0</v>
      </c>
      <c r="BW22" s="19">
        <v>0</v>
      </c>
      <c r="BX22" s="19">
        <v>0</v>
      </c>
      <c r="BY22" s="19">
        <v>0</v>
      </c>
      <c r="BZ22" s="19">
        <v>0</v>
      </c>
      <c r="CA22" s="60" t="s">
        <v>57</v>
      </c>
      <c r="CB22" s="43"/>
      <c r="CC22" s="43"/>
      <c r="CD22" s="57" t="s">
        <v>10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60" t="s">
        <v>55</v>
      </c>
      <c r="CL22" s="63"/>
      <c r="CM22" s="62" t="s">
        <v>38</v>
      </c>
      <c r="CN22" s="12">
        <v>1</v>
      </c>
      <c r="CO22" s="12">
        <v>2</v>
      </c>
      <c r="CP22" s="12">
        <v>3</v>
      </c>
      <c r="CQ22" s="12">
        <v>4</v>
      </c>
      <c r="CR22" s="12">
        <v>5</v>
      </c>
      <c r="CS22" s="12">
        <v>6</v>
      </c>
      <c r="CT22" s="12">
        <v>7</v>
      </c>
    </row>
    <row r="23" spans="1:99" ht="21" x14ac:dyDescent="0.4">
      <c r="A23" s="61" t="s">
        <v>47</v>
      </c>
      <c r="B23" s="14">
        <f>52-(COUNTBLANK(F23:BE23)+COUNTIF(F23:BE23,"N"))</f>
        <v>47</v>
      </c>
      <c r="C23" s="15">
        <f>COUNTIF(F23:BE23,"N")</f>
        <v>5</v>
      </c>
      <c r="D23" s="16">
        <f>SUM(F23:BE23)</f>
        <v>2</v>
      </c>
      <c r="E23" s="35">
        <f>B23/D23</f>
        <v>23.5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21" t="s">
        <v>30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20">
        <v>1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21" t="s">
        <v>30</v>
      </c>
      <c r="AN23" s="21" t="s">
        <v>30</v>
      </c>
      <c r="AO23" s="21" t="s">
        <v>30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20">
        <v>1</v>
      </c>
      <c r="AX23" s="19">
        <v>0</v>
      </c>
      <c r="AY23" s="19">
        <v>0</v>
      </c>
      <c r="AZ23" s="19">
        <v>0</v>
      </c>
      <c r="BA23" s="21" t="s">
        <v>30</v>
      </c>
      <c r="BB23" s="19">
        <v>0</v>
      </c>
      <c r="BC23" s="19">
        <v>0</v>
      </c>
      <c r="BD23" s="19">
        <v>0</v>
      </c>
      <c r="BE23" s="19">
        <v>0</v>
      </c>
      <c r="BF23" s="43"/>
      <c r="BG23" s="43"/>
      <c r="BH23" s="43"/>
      <c r="BI23" s="43"/>
      <c r="BJ23" s="43"/>
      <c r="BK23" s="43"/>
      <c r="BL23" s="43"/>
      <c r="BM23" s="43"/>
      <c r="BN23" s="57" t="s">
        <v>5</v>
      </c>
      <c r="BO23" s="19">
        <v>0</v>
      </c>
      <c r="BP23" s="19">
        <v>0</v>
      </c>
      <c r="BQ23" s="19">
        <v>0</v>
      </c>
      <c r="BR23" s="60" t="s">
        <v>41</v>
      </c>
      <c r="BS23" s="43"/>
      <c r="BT23" s="43"/>
      <c r="BU23" s="43"/>
      <c r="BV23" s="57" t="s">
        <v>10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60" t="s">
        <v>55</v>
      </c>
      <c r="CD23" s="57" t="s">
        <v>7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60" t="s">
        <v>56</v>
      </c>
      <c r="CM23" s="57" t="s">
        <v>14</v>
      </c>
      <c r="CN23" s="19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60" t="s">
        <v>55</v>
      </c>
      <c r="CU23" s="59" t="s">
        <v>54</v>
      </c>
    </row>
    <row r="24" spans="1:99" ht="21" x14ac:dyDescent="0.4">
      <c r="A24" s="61" t="s">
        <v>59</v>
      </c>
      <c r="B24" s="14">
        <f>52-(COUNTBLANK(F24:BE24)+COUNTIF(F24:BE24,"N"))</f>
        <v>0</v>
      </c>
      <c r="C24" s="15">
        <f>COUNTIF(F24:BE24,"N")</f>
        <v>0</v>
      </c>
      <c r="D24" s="16">
        <f>SUM(F24:BE24)</f>
        <v>0</v>
      </c>
      <c r="E24" s="35" t="e">
        <f>B24/D24</f>
        <v>#DIV/0!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99" x14ac:dyDescent="0.25">
      <c r="A25" s="9"/>
      <c r="B25" s="2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99" x14ac:dyDescent="0.25">
      <c r="A26" s="9"/>
      <c r="B26" s="2"/>
      <c r="C26" s="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99" x14ac:dyDescent="0.25">
      <c r="B27" s="2"/>
    </row>
  </sheetData>
  <autoFilter ref="A1:BD1" xr:uid="{00000000-0009-0000-0000-000002000000}">
    <sortState xmlns:xlrd2="http://schemas.microsoft.com/office/spreadsheetml/2017/richdata2" ref="A2:BD16">
      <sortCondition descending="1" ref="AI1"/>
    </sortState>
  </autoFilter>
  <phoneticPr fontId="24" type="noConversion"/>
  <hyperlinks>
    <hyperlink ref="B2" r:id="rId1" display="https://hokej.cz/hrac/12819" xr:uid="{780F2260-D76D-411F-B01B-98309F805203}"/>
    <hyperlink ref="E21" r:id="rId2" display="..\SROVNÁNÍ STŘELCŮ (automaticky uloženo) (automaticky uloženo).xlsx" xr:uid="{0948CA4A-C2DA-4857-8BC6-DCA54E03A91D}"/>
    <hyperlink ref="E22" r:id="rId3" display="..\SROVNÁNÍ STŘELCŮ (automaticky uloženo).xlsx" xr:uid="{229E4B25-D763-4593-85B5-FE6C096A0CAE}"/>
    <hyperlink ref="E23" r:id="rId4" display="..\SROVNÁNÍ STŘELCŮ (automaticky uloženo).xlsx" xr:uid="{A564B206-8894-4057-BB9E-62877EFAF019}"/>
    <hyperlink ref="E24" r:id="rId5" display="..\SROVNÁNÍ STŘELCŮ (automaticky uloženo).xlsx" xr:uid="{E17EAAEB-E076-41D0-B04A-77315B565D59}"/>
  </hyperlinks>
  <pageMargins left="0.7" right="0.7" top="0.78740157499999996" bottom="0.78740157499999996" header="0.3" footer="0.3"/>
  <pageSetup paperSize="0" orientation="portrait" horizontalDpi="0" verticalDpi="0" copies="0"/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W22"/>
  <sheetViews>
    <sheetView topLeftCell="A7" workbookViewId="0">
      <pane xSplit="5" topLeftCell="AC1" activePane="topRight" state="frozen"/>
      <selection pane="topRight" activeCell="A21" sqref="A21:E21"/>
    </sheetView>
  </sheetViews>
  <sheetFormatPr defaultRowHeight="13.2" x14ac:dyDescent="0.25"/>
  <cols>
    <col min="1" max="1" width="16.77734375" style="18" customWidth="1"/>
    <col min="2" max="2" width="19.44140625" style="10" customWidth="1"/>
    <col min="3" max="3" width="8.109375" style="18" customWidth="1"/>
    <col min="4" max="4" width="3.6640625" style="5" customWidth="1"/>
    <col min="5" max="5" width="4" style="5" customWidth="1"/>
    <col min="6" max="36" width="3.6640625" style="5" customWidth="1"/>
    <col min="37" max="65" width="3.6640625" customWidth="1"/>
    <col min="66" max="66" width="10" customWidth="1"/>
    <col min="67" max="73" width="3.6640625" customWidth="1"/>
    <col min="74" max="74" width="13.77734375" customWidth="1"/>
    <col min="75" max="81" width="3.6640625" customWidth="1"/>
  </cols>
  <sheetData>
    <row r="1" spans="1:36" x14ac:dyDescent="0.25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25">
      <c r="A2" s="6" t="s">
        <v>2</v>
      </c>
      <c r="B2" s="27" t="s">
        <v>42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36" ht="12.45" customHeight="1" x14ac:dyDescent="0.25">
      <c r="A3" s="1" t="s">
        <v>18</v>
      </c>
      <c r="B3" s="22" t="s">
        <v>7</v>
      </c>
      <c r="C3" s="9" t="s">
        <v>22</v>
      </c>
      <c r="D3" s="4">
        <v>1</v>
      </c>
      <c r="E3" s="4">
        <v>1</v>
      </c>
      <c r="F3" s="24">
        <v>2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14" si="0">SUM(D3:AH3)</f>
        <v>4</v>
      </c>
      <c r="AJ3" s="4"/>
    </row>
    <row r="4" spans="1:36" ht="12.45" customHeight="1" x14ac:dyDescent="0.25">
      <c r="A4" s="2" t="s">
        <v>8</v>
      </c>
      <c r="B4" s="26" t="s">
        <v>23</v>
      </c>
      <c r="C4" s="9" t="s">
        <v>24</v>
      </c>
      <c r="D4" s="4">
        <v>1</v>
      </c>
      <c r="E4" s="4">
        <v>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2</v>
      </c>
      <c r="AJ4" s="4"/>
    </row>
    <row r="5" spans="1:36" ht="12.45" customHeight="1" x14ac:dyDescent="0.25">
      <c r="A5" s="2" t="s">
        <v>8</v>
      </c>
      <c r="B5" s="37" t="s">
        <v>21</v>
      </c>
      <c r="C5" s="9" t="s">
        <v>6</v>
      </c>
      <c r="D5" s="4">
        <v>1</v>
      </c>
      <c r="E5" s="24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2</v>
      </c>
      <c r="AJ5" s="4"/>
    </row>
    <row r="6" spans="1:36" ht="12.45" customHeight="1" x14ac:dyDescent="0.25">
      <c r="A6" s="2"/>
      <c r="B6" s="37" t="s">
        <v>14</v>
      </c>
      <c r="C6" s="9"/>
      <c r="D6" s="4">
        <v>1</v>
      </c>
      <c r="E6" s="24">
        <v>1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2</v>
      </c>
      <c r="AJ6" s="4"/>
    </row>
    <row r="7" spans="1:36" ht="12.45" customHeight="1" x14ac:dyDescent="0.25">
      <c r="A7" s="2" t="s">
        <v>8</v>
      </c>
      <c r="B7" s="26" t="s">
        <v>4</v>
      </c>
      <c r="C7" s="9" t="s">
        <v>15</v>
      </c>
      <c r="D7" s="4">
        <v>1</v>
      </c>
      <c r="E7" s="2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2</v>
      </c>
      <c r="AJ7" s="4"/>
    </row>
    <row r="8" spans="1:36" ht="12.45" customHeight="1" x14ac:dyDescent="0.25">
      <c r="A8" s="2" t="s">
        <v>8</v>
      </c>
      <c r="B8" s="26" t="s">
        <v>25</v>
      </c>
      <c r="C8" s="9" t="s">
        <v>9</v>
      </c>
      <c r="D8" s="4">
        <v>1</v>
      </c>
      <c r="E8" s="2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2</v>
      </c>
      <c r="AJ8" s="4"/>
    </row>
    <row r="9" spans="1:36" x14ac:dyDescent="0.25">
      <c r="A9" s="1" t="s">
        <v>18</v>
      </c>
      <c r="B9" s="2" t="s">
        <v>8</v>
      </c>
      <c r="C9" s="9" t="s">
        <v>33</v>
      </c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1</v>
      </c>
      <c r="AJ9" s="4"/>
    </row>
    <row r="10" spans="1:36" x14ac:dyDescent="0.25">
      <c r="A10" s="1" t="s">
        <v>18</v>
      </c>
      <c r="B10" s="2" t="s">
        <v>36</v>
      </c>
      <c r="C10" s="9" t="s">
        <v>35</v>
      </c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1</v>
      </c>
      <c r="AJ10" s="4"/>
    </row>
    <row r="11" spans="1:36" x14ac:dyDescent="0.25">
      <c r="A11" s="1" t="s">
        <v>18</v>
      </c>
      <c r="B11" s="2" t="s">
        <v>12</v>
      </c>
      <c r="C11" s="9" t="s">
        <v>31</v>
      </c>
      <c r="D11" s="4"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1</v>
      </c>
      <c r="AJ11" s="4"/>
    </row>
    <row r="12" spans="1:36" x14ac:dyDescent="0.25">
      <c r="A12" s="1" t="s">
        <v>18</v>
      </c>
      <c r="B12" s="2" t="s">
        <v>11</v>
      </c>
      <c r="C12" s="9" t="s">
        <v>13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1</v>
      </c>
      <c r="AJ12" s="4"/>
    </row>
    <row r="13" spans="1:36" x14ac:dyDescent="0.25">
      <c r="A13" s="2"/>
      <c r="B13" s="2" t="s">
        <v>10</v>
      </c>
      <c r="C13" s="9"/>
      <c r="D13" s="2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1</v>
      </c>
      <c r="AJ13" s="4"/>
    </row>
    <row r="14" spans="1:36" ht="12.45" x14ac:dyDescent="0.25">
      <c r="A14" s="2"/>
      <c r="B14" s="2" t="s">
        <v>17</v>
      </c>
      <c r="C14" s="9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1</v>
      </c>
      <c r="AJ14" s="4"/>
    </row>
    <row r="15" spans="1:36" x14ac:dyDescent="0.25">
      <c r="A15" s="2"/>
      <c r="B15" s="2"/>
      <c r="C15" s="9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25">
      <c r="A16" s="2"/>
      <c r="B16" s="2"/>
      <c r="C16" s="9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127" ht="21" x14ac:dyDescent="0.4">
      <c r="A17" s="2"/>
      <c r="B17" s="2" t="s">
        <v>26</v>
      </c>
      <c r="C17" s="9" t="s">
        <v>27</v>
      </c>
      <c r="D17" s="4" t="s">
        <v>28</v>
      </c>
      <c r="E17" s="34" t="s">
        <v>29</v>
      </c>
      <c r="F17" s="12">
        <v>1</v>
      </c>
      <c r="G17" s="12">
        <v>2</v>
      </c>
      <c r="H17" s="50">
        <v>3</v>
      </c>
      <c r="I17" s="50">
        <v>4</v>
      </c>
      <c r="J17" s="12">
        <v>5</v>
      </c>
      <c r="K17" s="12">
        <v>6</v>
      </c>
      <c r="L17" s="12">
        <v>7</v>
      </c>
      <c r="M17" s="12">
        <v>8</v>
      </c>
      <c r="N17" s="12">
        <v>9</v>
      </c>
      <c r="O17" s="12">
        <v>10</v>
      </c>
      <c r="P17" s="12">
        <v>11</v>
      </c>
      <c r="Q17" s="12">
        <v>12</v>
      </c>
      <c r="R17" s="12">
        <v>13</v>
      </c>
      <c r="S17" s="12">
        <v>14</v>
      </c>
      <c r="T17" s="12">
        <v>15</v>
      </c>
      <c r="U17" s="12">
        <v>16</v>
      </c>
      <c r="V17" s="12">
        <v>17</v>
      </c>
      <c r="W17" s="12">
        <v>18</v>
      </c>
      <c r="X17" s="12">
        <v>19</v>
      </c>
      <c r="Y17" s="12">
        <v>20</v>
      </c>
      <c r="Z17" s="12">
        <v>21</v>
      </c>
      <c r="AA17" s="12">
        <v>22</v>
      </c>
      <c r="AB17" s="12">
        <v>23</v>
      </c>
      <c r="AC17" s="12">
        <v>24</v>
      </c>
      <c r="AD17" s="12">
        <v>25</v>
      </c>
      <c r="AE17" s="12">
        <v>26</v>
      </c>
      <c r="AF17" s="12">
        <v>27</v>
      </c>
      <c r="AG17" s="12">
        <v>28</v>
      </c>
      <c r="AH17" s="12">
        <v>29</v>
      </c>
      <c r="AI17" s="12">
        <v>30</v>
      </c>
      <c r="AJ17" s="12">
        <v>31</v>
      </c>
      <c r="AK17" s="12">
        <v>32</v>
      </c>
      <c r="AL17" s="12">
        <v>33</v>
      </c>
      <c r="AM17" s="12">
        <v>34</v>
      </c>
      <c r="AN17" s="12">
        <v>35</v>
      </c>
      <c r="AO17" s="12">
        <v>36</v>
      </c>
      <c r="AP17" s="12">
        <v>37</v>
      </c>
      <c r="AQ17" s="12">
        <v>38</v>
      </c>
      <c r="AR17" s="12">
        <v>39</v>
      </c>
      <c r="AS17" s="12">
        <v>40</v>
      </c>
      <c r="AT17" s="12">
        <v>41</v>
      </c>
      <c r="AU17" s="12">
        <v>42</v>
      </c>
      <c r="AV17" s="12">
        <v>43</v>
      </c>
      <c r="AW17" s="12">
        <v>44</v>
      </c>
      <c r="AX17" s="12">
        <v>45</v>
      </c>
      <c r="AY17" s="12">
        <v>46</v>
      </c>
      <c r="AZ17" s="12">
        <v>47</v>
      </c>
      <c r="BA17" s="12">
        <v>48</v>
      </c>
      <c r="BB17" s="12">
        <v>49</v>
      </c>
      <c r="BC17" s="12">
        <v>50</v>
      </c>
      <c r="BD17" s="50">
        <v>51</v>
      </c>
      <c r="BE17" s="50">
        <v>52</v>
      </c>
      <c r="BF17" s="12">
        <v>53</v>
      </c>
      <c r="BG17" s="12">
        <v>54</v>
      </c>
      <c r="BH17" s="12">
        <v>55</v>
      </c>
      <c r="BI17" s="12">
        <v>56</v>
      </c>
      <c r="BJ17" s="12">
        <v>57</v>
      </c>
      <c r="BK17" s="12">
        <v>58</v>
      </c>
      <c r="BL17" s="12">
        <v>59</v>
      </c>
      <c r="BM17" s="12">
        <v>60</v>
      </c>
      <c r="BN17" s="31" t="s">
        <v>38</v>
      </c>
      <c r="BO17" s="12">
        <v>1</v>
      </c>
      <c r="BP17" s="12">
        <v>2</v>
      </c>
      <c r="BQ17" s="12">
        <v>3</v>
      </c>
      <c r="BR17" s="12">
        <v>4</v>
      </c>
      <c r="BS17" s="12">
        <v>5</v>
      </c>
      <c r="BT17" s="12">
        <v>6</v>
      </c>
      <c r="BU17" s="12">
        <v>7</v>
      </c>
      <c r="BV17" s="31" t="s">
        <v>38</v>
      </c>
      <c r="BW17" s="12">
        <v>1</v>
      </c>
      <c r="BX17" s="12">
        <v>2</v>
      </c>
      <c r="BY17" s="12">
        <v>3</v>
      </c>
      <c r="BZ17" s="12">
        <v>4</v>
      </c>
      <c r="CA17" s="12">
        <v>5</v>
      </c>
      <c r="CB17" s="12">
        <v>6</v>
      </c>
      <c r="CC17" s="12">
        <v>7</v>
      </c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</row>
    <row r="18" spans="1:127" ht="21" x14ac:dyDescent="0.4">
      <c r="A18" s="13" t="s">
        <v>15</v>
      </c>
      <c r="B18" s="14">
        <f>52-(COUNTBLANK(F18:BE18)+COUNTIF(F18:BE18,"N"))</f>
        <v>42</v>
      </c>
      <c r="C18" s="15">
        <f>COUNTIF(F18:BE18,"N")</f>
        <v>10</v>
      </c>
      <c r="D18" s="16">
        <f>SUM(F18:BE18)</f>
        <v>1</v>
      </c>
      <c r="E18" s="17">
        <f>B18/D18</f>
        <v>42</v>
      </c>
      <c r="F18" s="19">
        <v>0</v>
      </c>
      <c r="G18" s="19">
        <v>0</v>
      </c>
      <c r="H18" s="20">
        <v>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1" t="s">
        <v>30</v>
      </c>
      <c r="P18" s="19">
        <v>0</v>
      </c>
      <c r="Q18" s="19">
        <v>0</v>
      </c>
      <c r="R18" s="21" t="s">
        <v>30</v>
      </c>
      <c r="S18" s="19">
        <v>0</v>
      </c>
      <c r="T18" s="19">
        <v>0</v>
      </c>
      <c r="U18" s="21" t="s">
        <v>30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21" t="s">
        <v>30</v>
      </c>
      <c r="AV18" s="21" t="s">
        <v>30</v>
      </c>
      <c r="AW18" s="21" t="s">
        <v>30</v>
      </c>
      <c r="AX18" s="21" t="s">
        <v>30</v>
      </c>
      <c r="AY18" s="19">
        <v>0</v>
      </c>
      <c r="AZ18" s="19">
        <v>0</v>
      </c>
      <c r="BA18" s="21" t="s">
        <v>30</v>
      </c>
      <c r="BB18" s="21" t="s">
        <v>30</v>
      </c>
      <c r="BC18" s="21" t="s">
        <v>30</v>
      </c>
      <c r="BD18" s="19">
        <v>0</v>
      </c>
      <c r="BE18" s="19">
        <v>0</v>
      </c>
      <c r="BF18" s="19"/>
      <c r="BG18" s="19"/>
      <c r="BH18" s="19"/>
      <c r="BI18" s="19"/>
      <c r="BJ18" s="19"/>
      <c r="BK18" s="19"/>
      <c r="BL18" s="19"/>
      <c r="BM18" s="19"/>
      <c r="BN18" s="32" t="s">
        <v>5</v>
      </c>
      <c r="BO18" s="19">
        <v>0</v>
      </c>
      <c r="BP18" s="19">
        <v>0</v>
      </c>
      <c r="BQ18" s="19">
        <v>0</v>
      </c>
      <c r="BR18" s="33" t="s">
        <v>41</v>
      </c>
      <c r="BS18" s="42"/>
      <c r="BT18" s="42"/>
      <c r="BU18" s="42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</row>
    <row r="19" spans="1:127" ht="21" x14ac:dyDescent="0.5">
      <c r="A19" s="13" t="s">
        <v>39</v>
      </c>
      <c r="B19" s="14">
        <f>60-(COUNTBLANK(F19:BM19)+COUNTIF(F19:BM19,"N"))</f>
        <v>55</v>
      </c>
      <c r="C19" s="15">
        <f>COUNTIF(F19:BM19,"N")</f>
        <v>1</v>
      </c>
      <c r="D19" s="16">
        <f>SUM(F19:BM19)</f>
        <v>4</v>
      </c>
      <c r="E19" s="27">
        <f>B19/D19</f>
        <v>13.75</v>
      </c>
      <c r="F19" s="19">
        <v>0</v>
      </c>
      <c r="G19" s="19">
        <v>0</v>
      </c>
      <c r="H19" s="19">
        <v>0</v>
      </c>
      <c r="I19" s="23">
        <v>1</v>
      </c>
      <c r="J19" s="4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4"/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21" t="s">
        <v>30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D19" s="19">
        <v>0</v>
      </c>
      <c r="BE19" s="23">
        <v>2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20">
        <v>1</v>
      </c>
      <c r="BL19" s="19">
        <v>0</v>
      </c>
      <c r="BM19" s="19">
        <v>0</v>
      </c>
      <c r="BN19" s="44" t="s">
        <v>7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30" t="s">
        <v>46</v>
      </c>
      <c r="BU19" s="40"/>
      <c r="BV19" s="44" t="s">
        <v>10</v>
      </c>
      <c r="BW19" s="19">
        <v>0</v>
      </c>
      <c r="BX19" s="19">
        <v>0</v>
      </c>
      <c r="BY19" s="19">
        <v>0</v>
      </c>
      <c r="BZ19" s="19">
        <v>0</v>
      </c>
      <c r="CA19" s="19">
        <v>0</v>
      </c>
      <c r="CB19" s="30" t="s">
        <v>45</v>
      </c>
      <c r="CC19" s="43"/>
    </row>
    <row r="20" spans="1:127" ht="21" x14ac:dyDescent="0.4">
      <c r="A20" s="47" t="s">
        <v>47</v>
      </c>
      <c r="B20" s="14">
        <f>52-(COUNTBLANK(F20:BE20)+COUNTIF(F20:BE20,"N"))</f>
        <v>52</v>
      </c>
      <c r="C20" s="15">
        <f>COUNTIF(F20:BE20,"N")</f>
        <v>0</v>
      </c>
      <c r="D20" s="16">
        <f>SUM(F20:BE20)</f>
        <v>6</v>
      </c>
      <c r="E20" s="27">
        <f>B20/D20</f>
        <v>8.6666666666666661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3">
        <v>1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20">
        <v>1</v>
      </c>
      <c r="X20" s="19">
        <v>0</v>
      </c>
      <c r="Y20" s="19">
        <v>0</v>
      </c>
      <c r="Z20" s="19">
        <v>0</v>
      </c>
      <c r="AA20" s="19">
        <v>0</v>
      </c>
      <c r="AB20" s="20">
        <v>1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23">
        <v>1</v>
      </c>
      <c r="AX20" s="19">
        <v>0</v>
      </c>
      <c r="AY20" s="19">
        <v>0</v>
      </c>
      <c r="AZ20" s="19">
        <v>0</v>
      </c>
      <c r="BA20" s="23">
        <v>1</v>
      </c>
      <c r="BB20" s="19">
        <v>0</v>
      </c>
      <c r="BC20" s="19">
        <v>0</v>
      </c>
      <c r="BD20" s="23">
        <v>1</v>
      </c>
      <c r="BE20" s="19">
        <v>0</v>
      </c>
    </row>
    <row r="21" spans="1:127" ht="21" x14ac:dyDescent="0.4">
      <c r="A21" s="47" t="s">
        <v>59</v>
      </c>
      <c r="B21" s="14">
        <f>52-(COUNTBLANK(F21:BE21)+COUNTIF(F21:BE21,"N"))</f>
        <v>0</v>
      </c>
      <c r="C21" s="15">
        <f>COUNTIF(F21:BE21,"N")</f>
        <v>0</v>
      </c>
      <c r="D21" s="16">
        <f>SUM(F21:BE21)</f>
        <v>0</v>
      </c>
      <c r="E21" s="27" t="e">
        <f>B21/D21</f>
        <v>#DIV/0!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127" ht="12.45" x14ac:dyDescent="0.25">
      <c r="A22" s="9"/>
      <c r="B22" s="2"/>
    </row>
  </sheetData>
  <autoFilter ref="A1:BE1" xr:uid="{00000000-0009-0000-0000-000003000000}">
    <sortState xmlns:xlrd2="http://schemas.microsoft.com/office/spreadsheetml/2017/richdata2" ref="A2:BE14">
      <sortCondition descending="1" ref="AI1"/>
    </sortState>
  </autoFilter>
  <hyperlinks>
    <hyperlink ref="B2" r:id="rId1" display="https://hokej.cz/hrac/10250?t=7%3C%21DOCTYPE+HTML+PUBLIC" xr:uid="{00000000-0004-0000-0300-000000000000}"/>
    <hyperlink ref="E19" r:id="rId2" display="..\SROVNÁNÍ STŘELCŮ (automaticky uloženo) (automaticky uloženo).xlsx" xr:uid="{55B09476-4F2A-48BB-BCA0-6E1FA6409126}"/>
    <hyperlink ref="E20" r:id="rId3" display="..\SROVNÁNÍ STŘELCŮ (automaticky uloženo) (automaticky uloženo).xlsx" xr:uid="{AD8100C3-0084-41FA-929C-9205B6E090F8}"/>
    <hyperlink ref="E21" r:id="rId4" display="..\SROVNÁNÍ STŘELCŮ (automaticky uloženo) (automaticky uloženo).xlsx" xr:uid="{395DBEA4-C1C9-4423-86E9-FAFB94A8690C}"/>
  </hyperlinks>
  <pageMargins left="0.7" right="0.7" top="0.78740157499999996" bottom="0.78740157499999996" header="0.3" footer="0.3"/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C24"/>
  <sheetViews>
    <sheetView tabSelected="1" workbookViewId="0">
      <pane xSplit="5" topLeftCell="F1" activePane="topRight" state="frozen"/>
      <selection activeCell="A13" sqref="A13"/>
      <selection pane="topRight" activeCell="V23" sqref="V23"/>
    </sheetView>
  </sheetViews>
  <sheetFormatPr defaultRowHeight="13.8" x14ac:dyDescent="0.3"/>
  <cols>
    <col min="1" max="1" width="15.77734375" style="18" customWidth="1"/>
    <col min="2" max="2" width="19.44140625" style="10" customWidth="1"/>
    <col min="3" max="3" width="8.109375" style="18" customWidth="1"/>
    <col min="4" max="4" width="3.6640625" style="5" customWidth="1"/>
    <col min="5" max="5" width="4.33203125" style="5" customWidth="1"/>
    <col min="6" max="36" width="3.6640625" style="5" customWidth="1"/>
    <col min="37" max="65" width="3.6640625" customWidth="1"/>
    <col min="66" max="66" width="10.77734375" customWidth="1"/>
    <col min="67" max="73" width="3.6640625" customWidth="1"/>
    <col min="74" max="74" width="12.6640625" customWidth="1"/>
    <col min="75" max="81" width="3.6640625" style="36" customWidth="1"/>
  </cols>
  <sheetData>
    <row r="1" spans="1:36" x14ac:dyDescent="0.3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6" x14ac:dyDescent="0.3">
      <c r="A2" s="6" t="s">
        <v>2</v>
      </c>
      <c r="B2" s="27" t="s">
        <v>44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36" x14ac:dyDescent="0.3">
      <c r="A3" s="2" t="s">
        <v>19</v>
      </c>
      <c r="B3" s="22" t="s">
        <v>5</v>
      </c>
      <c r="C3" s="9" t="s">
        <v>22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17" si="0">SUM(D3:AH3)</f>
        <v>6</v>
      </c>
      <c r="AJ3" s="4"/>
    </row>
    <row r="4" spans="1:36" x14ac:dyDescent="0.3">
      <c r="A4" s="2" t="s">
        <v>4</v>
      </c>
      <c r="B4" s="22" t="s">
        <v>17</v>
      </c>
      <c r="C4" s="9" t="s">
        <v>31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6</v>
      </c>
      <c r="AJ4" s="4"/>
    </row>
    <row r="5" spans="1:36" x14ac:dyDescent="0.3">
      <c r="A5" s="2" t="s">
        <v>4</v>
      </c>
      <c r="B5" s="10" t="s">
        <v>8</v>
      </c>
      <c r="C5" s="9" t="s">
        <v>32</v>
      </c>
      <c r="D5" s="4">
        <v>1</v>
      </c>
      <c r="E5" s="4">
        <v>1</v>
      </c>
      <c r="F5" s="4">
        <v>1</v>
      </c>
      <c r="G5" s="4">
        <v>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4</v>
      </c>
      <c r="AJ5" s="4"/>
    </row>
    <row r="6" spans="1:36" x14ac:dyDescent="0.3">
      <c r="A6" s="2" t="s">
        <v>4</v>
      </c>
      <c r="B6" s="2" t="s">
        <v>16</v>
      </c>
      <c r="C6" s="9" t="s">
        <v>20</v>
      </c>
      <c r="D6" s="4">
        <v>1</v>
      </c>
      <c r="E6" s="4">
        <v>1</v>
      </c>
      <c r="F6" s="4">
        <v>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3</v>
      </c>
      <c r="AJ6" s="4"/>
    </row>
    <row r="7" spans="1:36" x14ac:dyDescent="0.3">
      <c r="A7" s="2"/>
      <c r="B7" s="2" t="s">
        <v>23</v>
      </c>
      <c r="C7" s="9"/>
      <c r="D7" s="4">
        <v>1</v>
      </c>
      <c r="E7" s="49">
        <v>2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3</v>
      </c>
      <c r="AJ7" s="4"/>
    </row>
    <row r="8" spans="1:36" x14ac:dyDescent="0.3">
      <c r="A8" s="2"/>
      <c r="B8" s="2" t="s">
        <v>11</v>
      </c>
      <c r="C8" s="9"/>
      <c r="D8" s="4">
        <v>1</v>
      </c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2</v>
      </c>
      <c r="AJ8" s="4"/>
    </row>
    <row r="9" spans="1:36" x14ac:dyDescent="0.3">
      <c r="A9" s="2" t="s">
        <v>19</v>
      </c>
      <c r="B9" s="2" t="s">
        <v>7</v>
      </c>
      <c r="C9" s="9" t="s">
        <v>24</v>
      </c>
      <c r="D9" s="4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>
        <f t="shared" si="0"/>
        <v>2</v>
      </c>
      <c r="AJ9" s="4"/>
    </row>
    <row r="10" spans="1:36" x14ac:dyDescent="0.3">
      <c r="A10" s="2" t="s">
        <v>19</v>
      </c>
      <c r="B10" s="2" t="s">
        <v>21</v>
      </c>
      <c r="C10" s="9" t="s">
        <v>6</v>
      </c>
      <c r="D10" s="4">
        <v>1</v>
      </c>
      <c r="E10" s="4">
        <v>1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>
        <f t="shared" si="0"/>
        <v>2</v>
      </c>
      <c r="AJ10" s="4"/>
    </row>
    <row r="11" spans="1:36" x14ac:dyDescent="0.3">
      <c r="A11" s="2"/>
      <c r="B11" s="2" t="s">
        <v>0</v>
      </c>
      <c r="C11" s="9"/>
      <c r="D11" s="24">
        <v>1</v>
      </c>
      <c r="E11" s="4">
        <v>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>
        <f t="shared" si="0"/>
        <v>2</v>
      </c>
      <c r="AJ11" s="4"/>
    </row>
    <row r="12" spans="1:36" x14ac:dyDescent="0.3">
      <c r="A12" s="2" t="s">
        <v>4</v>
      </c>
      <c r="B12" s="10" t="s">
        <v>19</v>
      </c>
      <c r="C12" s="9" t="s">
        <v>13</v>
      </c>
      <c r="D12" s="4">
        <v>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>
        <f t="shared" si="0"/>
        <v>1</v>
      </c>
      <c r="AJ12" s="4"/>
    </row>
    <row r="13" spans="1:36" x14ac:dyDescent="0.3">
      <c r="A13" s="2" t="s">
        <v>19</v>
      </c>
      <c r="B13" s="2" t="s">
        <v>4</v>
      </c>
      <c r="C13" s="9" t="s">
        <v>9</v>
      </c>
      <c r="D13" s="4">
        <v>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>
        <f t="shared" si="0"/>
        <v>1</v>
      </c>
      <c r="AJ13" s="4"/>
    </row>
    <row r="14" spans="1:36" x14ac:dyDescent="0.3">
      <c r="A14" s="2" t="s">
        <v>4</v>
      </c>
      <c r="B14" s="2" t="s">
        <v>12</v>
      </c>
      <c r="C14" s="9" t="s">
        <v>9</v>
      </c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>
        <f t="shared" si="0"/>
        <v>1</v>
      </c>
      <c r="AJ14" s="4"/>
    </row>
    <row r="15" spans="1:36" x14ac:dyDescent="0.3">
      <c r="A15" s="2" t="s">
        <v>4</v>
      </c>
      <c r="B15" s="2" t="s">
        <v>14</v>
      </c>
      <c r="C15" s="9" t="s">
        <v>15</v>
      </c>
      <c r="D15" s="4">
        <v>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>
        <f t="shared" si="0"/>
        <v>1</v>
      </c>
      <c r="AJ15" s="4"/>
    </row>
    <row r="16" spans="1:36" x14ac:dyDescent="0.3">
      <c r="A16" s="2"/>
      <c r="B16" s="2" t="s">
        <v>10</v>
      </c>
      <c r="C16" s="9"/>
      <c r="D16" s="4">
        <v>1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f t="shared" si="0"/>
        <v>1</v>
      </c>
      <c r="AJ16" s="4"/>
    </row>
    <row r="17" spans="1:81" x14ac:dyDescent="0.3">
      <c r="A17" s="2"/>
      <c r="B17" s="2" t="s">
        <v>25</v>
      </c>
      <c r="C17" s="9"/>
      <c r="D17" s="4">
        <v>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>
        <f t="shared" si="0"/>
        <v>1</v>
      </c>
      <c r="AJ17" s="4"/>
    </row>
    <row r="18" spans="1:81" x14ac:dyDescent="0.3">
      <c r="A18" s="2"/>
      <c r="B18" s="2"/>
      <c r="C18" s="9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81" ht="18" x14ac:dyDescent="0.35">
      <c r="A19" s="9"/>
      <c r="B19" s="2" t="s">
        <v>26</v>
      </c>
      <c r="C19" s="9" t="s">
        <v>27</v>
      </c>
      <c r="D19" s="4" t="s">
        <v>28</v>
      </c>
      <c r="E19" s="11" t="s">
        <v>29</v>
      </c>
      <c r="F19" s="12">
        <v>1</v>
      </c>
      <c r="G19" s="12">
        <v>2</v>
      </c>
      <c r="H19" s="50">
        <v>3</v>
      </c>
      <c r="I19" s="50">
        <v>4</v>
      </c>
      <c r="J19" s="12">
        <v>5</v>
      </c>
      <c r="K19" s="12">
        <v>6</v>
      </c>
      <c r="L19" s="12">
        <v>7</v>
      </c>
      <c r="M19" s="12">
        <v>8</v>
      </c>
      <c r="N19" s="12">
        <v>9</v>
      </c>
      <c r="O19" s="12">
        <v>10</v>
      </c>
      <c r="P19" s="12">
        <v>11</v>
      </c>
      <c r="Q19" s="12">
        <v>12</v>
      </c>
      <c r="R19" s="12">
        <v>13</v>
      </c>
      <c r="S19" s="50">
        <v>14</v>
      </c>
      <c r="T19" s="12">
        <v>15</v>
      </c>
      <c r="U19" s="12">
        <v>16</v>
      </c>
      <c r="V19" s="12">
        <v>17</v>
      </c>
      <c r="W19" s="12">
        <v>18</v>
      </c>
      <c r="X19" s="12">
        <v>19</v>
      </c>
      <c r="Y19" s="12">
        <v>20</v>
      </c>
      <c r="Z19" s="12">
        <v>21</v>
      </c>
      <c r="AA19" s="12">
        <v>22</v>
      </c>
      <c r="AB19" s="12">
        <v>23</v>
      </c>
      <c r="AC19" s="12">
        <v>24</v>
      </c>
      <c r="AD19" s="12">
        <v>25</v>
      </c>
      <c r="AE19" s="12">
        <v>26</v>
      </c>
      <c r="AF19" s="12">
        <v>27</v>
      </c>
      <c r="AG19" s="12">
        <v>28</v>
      </c>
      <c r="AH19" s="12">
        <v>29</v>
      </c>
      <c r="AI19" s="12">
        <v>30</v>
      </c>
      <c r="AJ19" s="12">
        <v>31</v>
      </c>
      <c r="AK19" s="25">
        <v>32</v>
      </c>
      <c r="AL19" s="50">
        <v>33</v>
      </c>
      <c r="AM19" s="50">
        <v>34</v>
      </c>
      <c r="AN19" s="50">
        <v>35</v>
      </c>
      <c r="AO19" s="50">
        <v>36</v>
      </c>
      <c r="AP19" s="50">
        <v>37</v>
      </c>
      <c r="AQ19" s="12">
        <v>38</v>
      </c>
      <c r="AR19" s="12">
        <v>39</v>
      </c>
      <c r="AS19" s="12">
        <v>40</v>
      </c>
      <c r="AT19" s="12">
        <v>41</v>
      </c>
      <c r="AU19" s="12">
        <v>42</v>
      </c>
      <c r="AV19" s="12">
        <v>43</v>
      </c>
      <c r="AW19" s="12">
        <v>44</v>
      </c>
      <c r="AX19" s="12">
        <v>45</v>
      </c>
      <c r="AY19" s="50">
        <v>46</v>
      </c>
      <c r="AZ19" s="50">
        <v>47</v>
      </c>
      <c r="BA19" s="50">
        <v>48</v>
      </c>
      <c r="BB19" s="50">
        <v>49</v>
      </c>
      <c r="BC19" s="12">
        <v>50</v>
      </c>
      <c r="BD19" s="12">
        <v>51</v>
      </c>
      <c r="BE19" s="12">
        <v>52</v>
      </c>
      <c r="BF19" s="38">
        <v>53</v>
      </c>
      <c r="BG19" s="38">
        <v>54</v>
      </c>
      <c r="BH19" s="38">
        <v>55</v>
      </c>
      <c r="BI19" s="38">
        <v>56</v>
      </c>
      <c r="BJ19" s="38">
        <v>57</v>
      </c>
      <c r="BK19" s="38">
        <v>58</v>
      </c>
      <c r="BL19" s="38">
        <v>59</v>
      </c>
      <c r="BM19" s="38">
        <v>60</v>
      </c>
    </row>
    <row r="20" spans="1:81" ht="21" x14ac:dyDescent="0.4">
      <c r="A20" s="13" t="s">
        <v>15</v>
      </c>
      <c r="B20" s="14">
        <f>52-(COUNTBLANK(F20:BE20)+COUNTIF(F20:BE20,"N"))</f>
        <v>45</v>
      </c>
      <c r="C20" s="15">
        <f>COUNTIF(F20:BE20,"N")</f>
        <v>7</v>
      </c>
      <c r="D20" s="16">
        <f>SUM(F20:BE20)</f>
        <v>1</v>
      </c>
      <c r="E20" s="29">
        <f>B20/D20</f>
        <v>45</v>
      </c>
      <c r="F20" s="21" t="s">
        <v>30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21" t="s">
        <v>30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21" t="s">
        <v>30</v>
      </c>
      <c r="AM20" s="21" t="s">
        <v>30</v>
      </c>
      <c r="AN20" s="21" t="s">
        <v>30</v>
      </c>
      <c r="AO20" s="21" t="s">
        <v>30</v>
      </c>
      <c r="AP20" s="21" t="s">
        <v>30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20">
        <v>1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O20" s="12">
        <v>1</v>
      </c>
      <c r="BP20" s="12">
        <v>2</v>
      </c>
      <c r="BQ20" s="12">
        <v>3</v>
      </c>
      <c r="BR20" s="12">
        <v>4</v>
      </c>
      <c r="BS20" s="12">
        <v>5</v>
      </c>
      <c r="BT20" s="12">
        <v>6</v>
      </c>
      <c r="BU20" s="12">
        <v>7</v>
      </c>
      <c r="BW20" s="12">
        <v>1</v>
      </c>
      <c r="BX20" s="12">
        <v>2</v>
      </c>
      <c r="BY20" s="12">
        <v>3</v>
      </c>
      <c r="BZ20" s="12">
        <v>4</v>
      </c>
      <c r="CA20" s="12">
        <v>5</v>
      </c>
      <c r="CB20" s="12">
        <v>6</v>
      </c>
      <c r="CC20" s="12">
        <v>7</v>
      </c>
    </row>
    <row r="21" spans="1:81" ht="21" x14ac:dyDescent="0.4">
      <c r="A21" s="13" t="s">
        <v>39</v>
      </c>
      <c r="B21" s="14">
        <f>60-(COUNTBLANK(F21:BM21)+COUNTIF(F21:BM21,"N"))</f>
        <v>47</v>
      </c>
      <c r="C21" s="15">
        <f>COUNTIF(F21:BM21,"N")</f>
        <v>9</v>
      </c>
      <c r="D21" s="16">
        <f>SUM(F21:BM21)</f>
        <v>4</v>
      </c>
      <c r="E21" s="27">
        <f>B21/D21</f>
        <v>11.75</v>
      </c>
      <c r="F21" s="19">
        <v>0</v>
      </c>
      <c r="G21" s="21" t="s">
        <v>30</v>
      </c>
      <c r="H21" s="20">
        <v>1</v>
      </c>
      <c r="I21" s="19">
        <v>0</v>
      </c>
      <c r="J21" s="4"/>
      <c r="K21" s="19">
        <v>0</v>
      </c>
      <c r="L21" s="21" t="s">
        <v>30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4"/>
      <c r="Z21" s="21" t="s">
        <v>30</v>
      </c>
      <c r="AA21" s="21" t="s">
        <v>30</v>
      </c>
      <c r="AB21" s="21" t="s">
        <v>30</v>
      </c>
      <c r="AC21" s="21" t="s">
        <v>30</v>
      </c>
      <c r="AD21" s="21" t="s">
        <v>30</v>
      </c>
      <c r="AE21" s="21" t="s">
        <v>30</v>
      </c>
      <c r="AF21" s="21" t="s">
        <v>30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20">
        <v>1</v>
      </c>
      <c r="AM21" s="19">
        <v>0</v>
      </c>
      <c r="AO21" s="19">
        <v>0</v>
      </c>
      <c r="AP21" s="20">
        <v>1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20">
        <v>1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44" t="s">
        <v>7</v>
      </c>
      <c r="BO21" s="19">
        <v>0</v>
      </c>
      <c r="BP21" s="19">
        <v>0</v>
      </c>
      <c r="BQ21" s="19">
        <v>0</v>
      </c>
      <c r="BR21" s="21" t="s">
        <v>30</v>
      </c>
      <c r="BS21" s="21" t="s">
        <v>30</v>
      </c>
      <c r="BT21" s="30" t="s">
        <v>46</v>
      </c>
      <c r="BU21" s="43"/>
      <c r="BV21" s="44" t="s">
        <v>10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45" t="s">
        <v>45</v>
      </c>
      <c r="CC21" s="46"/>
    </row>
    <row r="22" spans="1:81" ht="21" x14ac:dyDescent="0.4">
      <c r="A22" s="47" t="s">
        <v>47</v>
      </c>
      <c r="B22" s="14">
        <f>52-(COUNTBLANK(F22:BE22)+COUNTIF(F22:BE22,"N"))</f>
        <v>52</v>
      </c>
      <c r="C22" s="15">
        <f>COUNTIF(F22:BE22,"N")</f>
        <v>0</v>
      </c>
      <c r="D22" s="16">
        <f>SUM(F22:BE22)</f>
        <v>6</v>
      </c>
      <c r="E22" s="27">
        <f>B22/D22</f>
        <v>8.6666666666666661</v>
      </c>
      <c r="F22" s="19">
        <v>0</v>
      </c>
      <c r="G22" s="19">
        <v>0</v>
      </c>
      <c r="H22" s="19">
        <v>0</v>
      </c>
      <c r="I22" s="20">
        <v>1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48">
        <v>2</v>
      </c>
      <c r="T22" s="19">
        <v>0</v>
      </c>
      <c r="U22" s="23">
        <v>1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20">
        <v>1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20">
        <v>1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</row>
    <row r="23" spans="1:81" ht="21" x14ac:dyDescent="0.4">
      <c r="A23" s="47" t="s">
        <v>59</v>
      </c>
      <c r="B23" s="14">
        <f>52-(COUNTBLANK(F23:BE23)+COUNTIF(F23:BE23,"N"))</f>
        <v>0</v>
      </c>
      <c r="C23" s="15">
        <f>COUNTIF(F23:BE23,"N")</f>
        <v>0</v>
      </c>
      <c r="D23" s="16">
        <f>SUM(F23:BE23)</f>
        <v>0</v>
      </c>
      <c r="E23" s="27" t="e">
        <f>B23/D23</f>
        <v>#DIV/0!</v>
      </c>
    </row>
    <row r="24" spans="1:81" x14ac:dyDescent="0.3">
      <c r="C24" s="9"/>
    </row>
  </sheetData>
  <autoFilter ref="A1:BE1" xr:uid="{00000000-0009-0000-0000-000006000000}">
    <sortState xmlns:xlrd2="http://schemas.microsoft.com/office/spreadsheetml/2017/richdata2" ref="A2:BE17">
      <sortCondition descending="1" ref="AI1"/>
    </sortState>
  </autoFilter>
  <hyperlinks>
    <hyperlink ref="B2" r:id="rId1" display="https://hokej.cz/hrac/13684?t=988%27%22" xr:uid="{00000000-0004-0000-0600-000000000000}"/>
    <hyperlink ref="E20" r:id="rId2" display="..\SROVNÁNÍ STŘELCŮ (automaticky uloženo) (automaticky uloženo).xlsx" xr:uid="{00000000-0004-0000-0600-000001000000}"/>
    <hyperlink ref="E21" r:id="rId3" display="..\SROVNÁNÍ STŘELCŮ (automaticky uloženo) (automaticky uloženo).xlsx" xr:uid="{2DEE6233-AF6D-431B-9C3D-4EBA7FE9A609}"/>
    <hyperlink ref="E22" r:id="rId4" display="..\SROVNÁNÍ STŘELCŮ (automaticky uloženo) (automaticky uloženo).xlsx" xr:uid="{EF7C939A-B5B9-499C-AB92-9329AF47D55A}"/>
    <hyperlink ref="E23" r:id="rId5" display="..\SROVNÁNÍ STŘELCŮ (automaticky uloženo) (automaticky uloženo).xlsx" xr:uid="{A2620CDE-5676-4BC8-A7FD-48F5ADA3D9C8}"/>
  </hyperlinks>
  <pageMargins left="0.7" right="0.7" top="0.78740157499999996" bottom="0.78740157499999996" header="0.3" footer="0.3"/>
  <legacy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C12"/>
  <sheetViews>
    <sheetView workbookViewId="0">
      <pane xSplit="5" topLeftCell="P1" activePane="topRight" state="frozen"/>
      <selection pane="topRight" activeCell="A12" sqref="A12:E12"/>
    </sheetView>
  </sheetViews>
  <sheetFormatPr defaultRowHeight="13.2" x14ac:dyDescent="0.25"/>
  <cols>
    <col min="1" max="1" width="16.21875" style="18" customWidth="1"/>
    <col min="2" max="2" width="21.21875" style="10" customWidth="1"/>
    <col min="3" max="3" width="8.109375" style="18" customWidth="1"/>
    <col min="4" max="36" width="3.6640625" style="5" customWidth="1"/>
    <col min="37" max="65" width="3.6640625" customWidth="1"/>
    <col min="66" max="66" width="9.44140625" customWidth="1"/>
    <col min="67" max="73" width="3.6640625" customWidth="1"/>
    <col min="74" max="74" width="12.21875" customWidth="1"/>
    <col min="75" max="81" width="3.6640625" customWidth="1"/>
  </cols>
  <sheetData>
    <row r="1" spans="1:81" x14ac:dyDescent="0.25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81" x14ac:dyDescent="0.25">
      <c r="A2" s="6" t="s">
        <v>2</v>
      </c>
      <c r="B2" s="27" t="s">
        <v>40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81" x14ac:dyDescent="0.25">
      <c r="A3" s="2" t="s">
        <v>18</v>
      </c>
      <c r="B3" s="2"/>
      <c r="C3" s="9" t="s">
        <v>13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81" x14ac:dyDescent="0.25">
      <c r="A4" s="2" t="s">
        <v>18</v>
      </c>
      <c r="B4" s="2"/>
      <c r="C4" s="9" t="s">
        <v>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81" x14ac:dyDescent="0.25">
      <c r="A5" s="2" t="s">
        <v>18</v>
      </c>
      <c r="B5" s="2"/>
      <c r="C5" s="9" t="s">
        <v>15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81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81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81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81" ht="18" x14ac:dyDescent="0.35">
      <c r="A9" s="9"/>
      <c r="B9" s="2" t="s">
        <v>26</v>
      </c>
      <c r="C9" s="9" t="s">
        <v>27</v>
      </c>
      <c r="D9" s="4" t="s">
        <v>28</v>
      </c>
      <c r="E9" s="11" t="s">
        <v>29</v>
      </c>
      <c r="F9" s="12">
        <v>1</v>
      </c>
      <c r="G9" s="12">
        <v>2</v>
      </c>
      <c r="H9" s="12">
        <v>3</v>
      </c>
      <c r="I9" s="12">
        <v>4</v>
      </c>
      <c r="J9" s="12">
        <v>5</v>
      </c>
      <c r="K9" s="12">
        <v>6</v>
      </c>
      <c r="L9" s="12">
        <v>7</v>
      </c>
      <c r="M9" s="12">
        <v>8</v>
      </c>
      <c r="N9" s="12">
        <v>9</v>
      </c>
      <c r="O9" s="12">
        <v>10</v>
      </c>
      <c r="P9" s="12">
        <v>11</v>
      </c>
      <c r="Q9" s="12">
        <v>12</v>
      </c>
      <c r="R9" s="12">
        <v>13</v>
      </c>
      <c r="S9" s="12">
        <v>14</v>
      </c>
      <c r="T9" s="12">
        <v>15</v>
      </c>
      <c r="U9" s="12">
        <v>16</v>
      </c>
      <c r="V9" s="12">
        <v>17</v>
      </c>
      <c r="W9" s="12">
        <v>18</v>
      </c>
      <c r="X9" s="12">
        <v>19</v>
      </c>
      <c r="Y9" s="12">
        <v>20</v>
      </c>
      <c r="Z9" s="12">
        <v>21</v>
      </c>
      <c r="AA9" s="12">
        <v>22</v>
      </c>
      <c r="AB9" s="12">
        <v>23</v>
      </c>
      <c r="AC9" s="12">
        <v>24</v>
      </c>
      <c r="AD9" s="12">
        <v>25</v>
      </c>
      <c r="AE9" s="12">
        <v>26</v>
      </c>
      <c r="AF9" s="12">
        <v>27</v>
      </c>
      <c r="AG9" s="25">
        <v>28</v>
      </c>
      <c r="AH9" s="12">
        <v>29</v>
      </c>
      <c r="AI9" s="12">
        <v>30</v>
      </c>
      <c r="AJ9" s="12">
        <v>31</v>
      </c>
      <c r="AK9" s="12">
        <v>32</v>
      </c>
      <c r="AL9" s="12">
        <v>33</v>
      </c>
      <c r="AM9" s="12">
        <v>34</v>
      </c>
      <c r="AN9" s="12">
        <v>35</v>
      </c>
      <c r="AO9" s="12">
        <v>36</v>
      </c>
      <c r="AP9" s="12">
        <v>37</v>
      </c>
      <c r="AQ9" s="12">
        <v>38</v>
      </c>
      <c r="AR9" s="12">
        <v>39</v>
      </c>
      <c r="AS9" s="12">
        <v>40</v>
      </c>
      <c r="AT9" s="12">
        <v>41</v>
      </c>
      <c r="AU9" s="12">
        <v>42</v>
      </c>
      <c r="AV9" s="12">
        <v>43</v>
      </c>
      <c r="AW9" s="12">
        <v>44</v>
      </c>
      <c r="AX9" s="12">
        <v>45</v>
      </c>
      <c r="AY9" s="12">
        <v>46</v>
      </c>
      <c r="AZ9" s="12">
        <v>47</v>
      </c>
      <c r="BA9" s="12">
        <v>48</v>
      </c>
      <c r="BB9" s="12">
        <v>49</v>
      </c>
      <c r="BC9" s="12">
        <v>50</v>
      </c>
      <c r="BD9" s="12">
        <v>51</v>
      </c>
      <c r="BE9" s="12">
        <v>52</v>
      </c>
      <c r="BF9" s="38">
        <v>53</v>
      </c>
      <c r="BG9" s="38">
        <v>54</v>
      </c>
      <c r="BH9" s="38">
        <v>55</v>
      </c>
      <c r="BI9" s="38">
        <v>56</v>
      </c>
      <c r="BJ9" s="38">
        <v>57</v>
      </c>
      <c r="BK9" s="38">
        <v>58</v>
      </c>
      <c r="BL9" s="38">
        <v>59</v>
      </c>
      <c r="BM9" s="38">
        <v>60</v>
      </c>
      <c r="BO9" s="12">
        <v>1</v>
      </c>
      <c r="BP9" s="12">
        <v>2</v>
      </c>
      <c r="BQ9" s="12">
        <v>3</v>
      </c>
      <c r="BR9" s="12">
        <v>4</v>
      </c>
      <c r="BS9" s="12">
        <v>5</v>
      </c>
      <c r="BT9" s="12">
        <v>6</v>
      </c>
      <c r="BU9" s="12">
        <v>7</v>
      </c>
      <c r="BW9" s="12">
        <v>1</v>
      </c>
      <c r="BX9" s="12">
        <v>2</v>
      </c>
      <c r="BY9" s="12">
        <v>3</v>
      </c>
      <c r="BZ9" s="12">
        <v>4</v>
      </c>
      <c r="CA9" s="12">
        <v>5</v>
      </c>
      <c r="CB9" s="12">
        <v>6</v>
      </c>
      <c r="CC9" s="12">
        <v>7</v>
      </c>
    </row>
    <row r="10" spans="1:81" ht="21" x14ac:dyDescent="0.4">
      <c r="A10" s="13" t="s">
        <v>39</v>
      </c>
      <c r="B10" s="14">
        <f>60-(COUNTBLANK(F10:BM10)+COUNTIF(F10:BM10,"N"))</f>
        <v>0</v>
      </c>
      <c r="C10" s="15">
        <f>COUNTIF(F10:BM10,"N")</f>
        <v>56</v>
      </c>
      <c r="D10" s="16">
        <f>SUM(F10:BM10)</f>
        <v>0</v>
      </c>
      <c r="E10" s="27" t="e">
        <f>B10/D10</f>
        <v>#DIV/0!</v>
      </c>
      <c r="F10" s="21" t="s">
        <v>30</v>
      </c>
      <c r="G10" s="21" t="s">
        <v>30</v>
      </c>
      <c r="H10" s="21" t="s">
        <v>30</v>
      </c>
      <c r="I10" s="21" t="s">
        <v>30</v>
      </c>
      <c r="J10" s="21"/>
      <c r="K10" s="21" t="s">
        <v>30</v>
      </c>
      <c r="L10" s="21" t="s">
        <v>30</v>
      </c>
      <c r="M10" s="21" t="s">
        <v>30</v>
      </c>
      <c r="N10" s="21" t="s">
        <v>30</v>
      </c>
      <c r="O10" s="21" t="s">
        <v>30</v>
      </c>
      <c r="P10" s="21" t="s">
        <v>30</v>
      </c>
      <c r="Q10" s="21" t="s">
        <v>30</v>
      </c>
      <c r="R10" s="21" t="s">
        <v>30</v>
      </c>
      <c r="S10" s="21" t="s">
        <v>30</v>
      </c>
      <c r="T10" s="21" t="s">
        <v>30</v>
      </c>
      <c r="U10" s="21" t="s">
        <v>30</v>
      </c>
      <c r="V10" s="21" t="s">
        <v>30</v>
      </c>
      <c r="W10" s="21" t="s">
        <v>30</v>
      </c>
      <c r="X10" s="21" t="s">
        <v>30</v>
      </c>
      <c r="Y10" s="21"/>
      <c r="Z10" s="21" t="s">
        <v>30</v>
      </c>
      <c r="AA10" s="21" t="s">
        <v>30</v>
      </c>
      <c r="AB10" s="21" t="s">
        <v>30</v>
      </c>
      <c r="AC10" s="21" t="s">
        <v>30</v>
      </c>
      <c r="AD10" s="21" t="s">
        <v>30</v>
      </c>
      <c r="AE10" s="21" t="s">
        <v>30</v>
      </c>
      <c r="AF10" s="21" t="s">
        <v>30</v>
      </c>
      <c r="AG10" s="21" t="s">
        <v>30</v>
      </c>
      <c r="AH10" s="21" t="s">
        <v>30</v>
      </c>
      <c r="AI10" s="21" t="s">
        <v>30</v>
      </c>
      <c r="AJ10" s="21" t="s">
        <v>30</v>
      </c>
      <c r="AK10" s="21" t="s">
        <v>30</v>
      </c>
      <c r="AL10" s="21" t="s">
        <v>30</v>
      </c>
      <c r="AM10" s="21" t="s">
        <v>30</v>
      </c>
      <c r="AN10" s="21"/>
      <c r="AO10" s="21" t="s">
        <v>30</v>
      </c>
      <c r="AP10" s="21" t="s">
        <v>30</v>
      </c>
      <c r="AQ10" s="21" t="s">
        <v>30</v>
      </c>
      <c r="AR10" s="21" t="s">
        <v>30</v>
      </c>
      <c r="AS10" s="21" t="s">
        <v>30</v>
      </c>
      <c r="AT10" s="21" t="s">
        <v>30</v>
      </c>
      <c r="AU10" s="21" t="s">
        <v>30</v>
      </c>
      <c r="AV10" s="21" t="s">
        <v>30</v>
      </c>
      <c r="AW10" s="21" t="s">
        <v>30</v>
      </c>
      <c r="AX10" s="21" t="s">
        <v>30</v>
      </c>
      <c r="AY10" s="21" t="s">
        <v>30</v>
      </c>
      <c r="AZ10" s="21" t="s">
        <v>30</v>
      </c>
      <c r="BA10" s="21" t="s">
        <v>30</v>
      </c>
      <c r="BB10" s="21" t="s">
        <v>30</v>
      </c>
      <c r="BC10" s="19"/>
      <c r="BD10" s="21" t="s">
        <v>30</v>
      </c>
      <c r="BE10" s="21" t="s">
        <v>30</v>
      </c>
      <c r="BF10" s="21" t="s">
        <v>30</v>
      </c>
      <c r="BG10" s="21" t="s">
        <v>30</v>
      </c>
      <c r="BH10" s="21" t="s">
        <v>30</v>
      </c>
      <c r="BI10" s="21" t="s">
        <v>30</v>
      </c>
      <c r="BJ10" s="21" t="s">
        <v>30</v>
      </c>
      <c r="BK10" s="21" t="s">
        <v>30</v>
      </c>
      <c r="BL10" s="21" t="s">
        <v>30</v>
      </c>
      <c r="BM10" s="21" t="s">
        <v>30</v>
      </c>
      <c r="BN10" s="44" t="s">
        <v>7</v>
      </c>
      <c r="BO10" s="21" t="s">
        <v>30</v>
      </c>
      <c r="BP10" s="21" t="s">
        <v>30</v>
      </c>
      <c r="BQ10" s="21" t="s">
        <v>30</v>
      </c>
      <c r="BR10" s="21" t="s">
        <v>30</v>
      </c>
      <c r="BS10" s="21" t="s">
        <v>30</v>
      </c>
      <c r="BT10" s="30" t="s">
        <v>46</v>
      </c>
      <c r="BU10" s="41"/>
      <c r="BV10" s="44" t="s">
        <v>10</v>
      </c>
      <c r="BW10" s="21" t="s">
        <v>30</v>
      </c>
      <c r="BX10" s="21" t="s">
        <v>30</v>
      </c>
      <c r="BY10" s="21" t="s">
        <v>30</v>
      </c>
      <c r="BZ10" s="21" t="s">
        <v>30</v>
      </c>
      <c r="CA10" s="21" t="s">
        <v>30</v>
      </c>
      <c r="CB10" s="30" t="s">
        <v>45</v>
      </c>
      <c r="CC10" s="43"/>
    </row>
    <row r="11" spans="1:81" ht="21" x14ac:dyDescent="0.4">
      <c r="A11" s="47" t="s">
        <v>47</v>
      </c>
      <c r="B11" s="14">
        <f>52-(COUNTBLANK(F11:BE11)+COUNTIF(F11:BE11,"N"))</f>
        <v>32</v>
      </c>
      <c r="C11" s="15">
        <f>COUNTIF(F11:BE11,"N")</f>
        <v>20</v>
      </c>
      <c r="D11" s="16">
        <f>SUM(F11:BE11)</f>
        <v>0</v>
      </c>
      <c r="E11" s="27" t="e">
        <f>B11/D11</f>
        <v>#DIV/0!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21" t="s">
        <v>30</v>
      </c>
      <c r="N11" s="21" t="s">
        <v>30</v>
      </c>
      <c r="O11" s="21" t="s">
        <v>30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21" t="s">
        <v>30</v>
      </c>
      <c r="AB11" s="21" t="s">
        <v>30</v>
      </c>
      <c r="AC11" s="21" t="s">
        <v>30</v>
      </c>
      <c r="AD11" s="21" t="s">
        <v>30</v>
      </c>
      <c r="AE11" s="21" t="s">
        <v>30</v>
      </c>
      <c r="AF11" s="21" t="s">
        <v>30</v>
      </c>
      <c r="AG11" s="21" t="s">
        <v>30</v>
      </c>
      <c r="AH11" s="21" t="s">
        <v>30</v>
      </c>
      <c r="AI11" s="21" t="s">
        <v>30</v>
      </c>
      <c r="AJ11" s="21" t="s">
        <v>30</v>
      </c>
      <c r="AK11" s="21" t="s">
        <v>30</v>
      </c>
      <c r="AL11" s="19">
        <v>0</v>
      </c>
      <c r="AM11" s="19">
        <v>0</v>
      </c>
      <c r="AN11" s="21" t="s">
        <v>30</v>
      </c>
      <c r="AO11" s="21" t="s">
        <v>30</v>
      </c>
      <c r="AP11" s="19">
        <v>0</v>
      </c>
      <c r="AQ11" s="21" t="s">
        <v>30</v>
      </c>
      <c r="AR11" s="21" t="s">
        <v>30</v>
      </c>
      <c r="AS11" s="21" t="s">
        <v>30</v>
      </c>
      <c r="AT11" s="19">
        <v>0</v>
      </c>
      <c r="AU11" s="21" t="s">
        <v>30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</row>
    <row r="12" spans="1:81" ht="21" x14ac:dyDescent="0.4">
      <c r="A12" s="47" t="s">
        <v>59</v>
      </c>
      <c r="B12" s="14">
        <f>52-(COUNTBLANK(F12:BE12)+COUNTIF(F12:BE12,"N"))</f>
        <v>0</v>
      </c>
      <c r="C12" s="15">
        <f>COUNTIF(F12:BE12,"N")</f>
        <v>0</v>
      </c>
      <c r="D12" s="16">
        <f>SUM(F12:BE12)</f>
        <v>0</v>
      </c>
      <c r="E12" s="27" t="e">
        <f>B12/D12</f>
        <v>#DIV/0!</v>
      </c>
    </row>
  </sheetData>
  <hyperlinks>
    <hyperlink ref="B2" r:id="rId1" display="https://hokej.cz/hrac/3084129" xr:uid="{00000000-0004-0000-0800-000000000000}"/>
    <hyperlink ref="E10" r:id="rId2" display="..\SROVNÁNÍ STŘELCŮ (automaticky uloženo) (automaticky uloženo).xlsx" xr:uid="{7296527C-C9DA-4B2D-A1D1-530D63DDD82A}"/>
    <hyperlink ref="E11" r:id="rId3" display="..\SROVNÁNÍ STŘELCŮ (automaticky uloženo) (automaticky uloženo).xlsx" xr:uid="{D494FBC4-A3FA-4FD7-ACDB-7E2E8C49486B}"/>
    <hyperlink ref="E12" r:id="rId4" display="..\SROVNÁNÍ STŘELCŮ (automaticky uloženo) (automaticky uloženo).xlsx" xr:uid="{506855D1-280D-4DB9-890C-6F068AB6A0F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7F404-B2BE-4CD8-97E2-9E55C3E0A448}">
  <dimension ref="A1:BE15"/>
  <sheetViews>
    <sheetView workbookViewId="0">
      <pane xSplit="5" topLeftCell="U1" activePane="topRight" state="frozen"/>
      <selection pane="topRight" activeCell="A13" sqref="A13:E13"/>
    </sheetView>
  </sheetViews>
  <sheetFormatPr defaultRowHeight="13.2" x14ac:dyDescent="0.25"/>
  <cols>
    <col min="1" max="1" width="16.77734375" style="18" customWidth="1"/>
    <col min="2" max="2" width="23.6640625" style="10" customWidth="1"/>
    <col min="3" max="3" width="8.109375" style="18" customWidth="1"/>
    <col min="4" max="4" width="4.5546875" style="5" customWidth="1"/>
    <col min="5" max="5" width="6.77734375" style="5" customWidth="1"/>
    <col min="6" max="36" width="3.6640625" style="5" customWidth="1"/>
    <col min="37" max="57" width="3.6640625" customWidth="1"/>
  </cols>
  <sheetData>
    <row r="1" spans="1:57" x14ac:dyDescent="0.25">
      <c r="A1" s="1" t="s">
        <v>18</v>
      </c>
      <c r="B1" s="2" t="s">
        <v>1</v>
      </c>
      <c r="C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57" x14ac:dyDescent="0.25">
      <c r="A2" s="6" t="s">
        <v>2</v>
      </c>
      <c r="B2" s="27" t="s">
        <v>48</v>
      </c>
      <c r="C2" s="7" t="s">
        <v>3</v>
      </c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X2" s="8">
        <v>21</v>
      </c>
      <c r="Y2" s="8">
        <v>22</v>
      </c>
      <c r="Z2" s="8">
        <v>23</v>
      </c>
      <c r="AA2" s="8">
        <v>24</v>
      </c>
      <c r="AB2" s="8">
        <v>25</v>
      </c>
      <c r="AC2" s="8">
        <v>26</v>
      </c>
      <c r="AD2" s="8">
        <v>27</v>
      </c>
      <c r="AE2" s="8">
        <v>28</v>
      </c>
      <c r="AF2" s="8">
        <v>29</v>
      </c>
      <c r="AG2" s="8">
        <v>30</v>
      </c>
      <c r="AH2" s="8">
        <v>31</v>
      </c>
      <c r="AI2" s="4" t="s">
        <v>37</v>
      </c>
      <c r="AJ2" s="3"/>
    </row>
    <row r="3" spans="1:57" x14ac:dyDescent="0.25">
      <c r="A3" s="2" t="s">
        <v>18</v>
      </c>
      <c r="B3" s="2" t="s">
        <v>23</v>
      </c>
      <c r="C3" s="9" t="s">
        <v>47</v>
      </c>
      <c r="D3" s="4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>
        <f t="shared" ref="AI3:AI8" si="0">SUM(D3:AH3)</f>
        <v>1</v>
      </c>
      <c r="AJ3" s="4"/>
    </row>
    <row r="4" spans="1:57" x14ac:dyDescent="0.25">
      <c r="A4" s="2"/>
      <c r="B4" s="2" t="s">
        <v>7</v>
      </c>
      <c r="C4" s="9"/>
      <c r="D4" s="4">
        <v>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>
        <f t="shared" si="0"/>
        <v>1</v>
      </c>
      <c r="AJ4" s="4"/>
    </row>
    <row r="5" spans="1:57" x14ac:dyDescent="0.25">
      <c r="B5" s="2" t="s">
        <v>53</v>
      </c>
      <c r="C5" s="9"/>
      <c r="D5" s="4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>
        <f t="shared" si="0"/>
        <v>1</v>
      </c>
      <c r="AJ5" s="4"/>
    </row>
    <row r="6" spans="1:57" x14ac:dyDescent="0.25">
      <c r="A6" s="2"/>
      <c r="B6" s="2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>
        <f t="shared" si="0"/>
        <v>0</v>
      </c>
      <c r="AJ6" s="4"/>
    </row>
    <row r="7" spans="1:57" x14ac:dyDescent="0.25">
      <c r="A7" s="2"/>
      <c r="B7" s="2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>
        <f t="shared" si="0"/>
        <v>0</v>
      </c>
      <c r="AJ7" s="4"/>
    </row>
    <row r="8" spans="1:57" x14ac:dyDescent="0.25">
      <c r="A8" s="2"/>
      <c r="B8" s="2"/>
      <c r="C8" s="9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>
        <f t="shared" si="0"/>
        <v>0</v>
      </c>
      <c r="AJ8" s="4"/>
    </row>
    <row r="9" spans="1:57" x14ac:dyDescent="0.25">
      <c r="A9" s="2"/>
      <c r="B9" s="2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57" x14ac:dyDescent="0.25">
      <c r="A10" s="2"/>
      <c r="B10" s="2"/>
      <c r="C10" s="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57" ht="18" x14ac:dyDescent="0.35">
      <c r="A11" s="9"/>
      <c r="B11" s="2" t="s">
        <v>26</v>
      </c>
      <c r="C11" s="9" t="s">
        <v>27</v>
      </c>
      <c r="D11" s="4" t="s">
        <v>28</v>
      </c>
      <c r="E11" s="11" t="s">
        <v>29</v>
      </c>
      <c r="F11" s="12">
        <v>1</v>
      </c>
      <c r="G11" s="12">
        <v>2</v>
      </c>
      <c r="H11" s="12">
        <v>3</v>
      </c>
      <c r="I11" s="12">
        <v>4</v>
      </c>
      <c r="J11" s="12">
        <v>5</v>
      </c>
      <c r="K11" s="12">
        <v>6</v>
      </c>
      <c r="L11" s="12">
        <v>7</v>
      </c>
      <c r="M11" s="12">
        <v>8</v>
      </c>
      <c r="N11" s="12">
        <v>9</v>
      </c>
      <c r="O11" s="12">
        <v>10</v>
      </c>
      <c r="P11" s="12">
        <v>11</v>
      </c>
      <c r="Q11" s="12">
        <v>12</v>
      </c>
      <c r="R11" s="12">
        <v>13</v>
      </c>
      <c r="S11" s="12">
        <v>14</v>
      </c>
      <c r="T11" s="12">
        <v>15</v>
      </c>
      <c r="U11" s="12">
        <v>16</v>
      </c>
      <c r="V11" s="12">
        <v>17</v>
      </c>
      <c r="W11" s="12">
        <v>18</v>
      </c>
      <c r="X11" s="12">
        <v>19</v>
      </c>
      <c r="Y11" s="12">
        <v>20</v>
      </c>
      <c r="Z11" s="12">
        <v>21</v>
      </c>
      <c r="AA11" s="12">
        <v>22</v>
      </c>
      <c r="AB11" s="12">
        <v>23</v>
      </c>
      <c r="AC11" s="12">
        <v>24</v>
      </c>
      <c r="AD11" s="12">
        <v>25</v>
      </c>
      <c r="AE11" s="12">
        <v>26</v>
      </c>
      <c r="AF11" s="12">
        <v>27</v>
      </c>
      <c r="AG11" s="12">
        <v>28</v>
      </c>
      <c r="AH11" s="12">
        <v>29</v>
      </c>
      <c r="AI11" s="12">
        <v>30</v>
      </c>
      <c r="AJ11" s="12">
        <v>31</v>
      </c>
      <c r="AK11" s="25">
        <v>32</v>
      </c>
      <c r="AL11" s="12">
        <v>33</v>
      </c>
      <c r="AM11" s="12">
        <v>34</v>
      </c>
      <c r="AN11" s="12">
        <v>35</v>
      </c>
      <c r="AO11" s="12">
        <v>36</v>
      </c>
      <c r="AP11" s="12">
        <v>37</v>
      </c>
      <c r="AQ11" s="12">
        <v>38</v>
      </c>
      <c r="AR11" s="12">
        <v>39</v>
      </c>
      <c r="AS11" s="12">
        <v>40</v>
      </c>
      <c r="AT11" s="12">
        <v>41</v>
      </c>
      <c r="AU11" s="12">
        <v>42</v>
      </c>
      <c r="AV11" s="12">
        <v>43</v>
      </c>
      <c r="AW11" s="12">
        <v>44</v>
      </c>
      <c r="AX11" s="12">
        <v>45</v>
      </c>
      <c r="AY11" s="12">
        <v>46</v>
      </c>
      <c r="AZ11" s="12">
        <v>47</v>
      </c>
      <c r="BA11" s="12">
        <v>48</v>
      </c>
      <c r="BB11" s="12">
        <v>49</v>
      </c>
      <c r="BC11" s="12">
        <v>50</v>
      </c>
      <c r="BD11" s="12">
        <v>51</v>
      </c>
      <c r="BE11" s="12">
        <v>52</v>
      </c>
    </row>
    <row r="12" spans="1:57" ht="21" x14ac:dyDescent="0.4">
      <c r="A12" s="47" t="s">
        <v>47</v>
      </c>
      <c r="B12" s="14">
        <f>52-(COUNTBLANK(F12:BE12)+COUNTIF(F12:BE12,"N"))</f>
        <v>40</v>
      </c>
      <c r="C12" s="15">
        <f>COUNTIF(F12:BE12,"N")</f>
        <v>12</v>
      </c>
      <c r="D12" s="16">
        <f>SUM(F12:BE12)</f>
        <v>3</v>
      </c>
      <c r="E12" s="27">
        <f>B12/D12</f>
        <v>13.333333333333334</v>
      </c>
      <c r="F12" s="20">
        <v>1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20">
        <v>1</v>
      </c>
      <c r="M12" s="19">
        <v>0</v>
      </c>
      <c r="N12" s="19">
        <v>0</v>
      </c>
      <c r="O12" s="19">
        <v>0</v>
      </c>
      <c r="P12" s="19">
        <v>0</v>
      </c>
      <c r="Q12" s="21" t="s">
        <v>30</v>
      </c>
      <c r="R12" s="21" t="s">
        <v>30</v>
      </c>
      <c r="S12" s="21" t="s">
        <v>30</v>
      </c>
      <c r="T12" s="21" t="s">
        <v>30</v>
      </c>
      <c r="U12" s="21" t="s">
        <v>30</v>
      </c>
      <c r="V12" s="21" t="s">
        <v>30</v>
      </c>
      <c r="W12" s="21" t="s">
        <v>30</v>
      </c>
      <c r="X12" s="21" t="s">
        <v>30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21" t="s">
        <v>30</v>
      </c>
      <c r="AM12" s="19">
        <v>0</v>
      </c>
      <c r="AN12" s="19">
        <v>0</v>
      </c>
      <c r="AO12" s="19">
        <v>0</v>
      </c>
      <c r="AP12" s="20">
        <v>1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21" t="s">
        <v>30</v>
      </c>
      <c r="AW12" s="21" t="s">
        <v>30</v>
      </c>
      <c r="AX12" s="21" t="s">
        <v>30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</row>
    <row r="13" spans="1:57" ht="21" x14ac:dyDescent="0.4">
      <c r="A13" s="61" t="s">
        <v>59</v>
      </c>
      <c r="B13" s="14">
        <f>52-(COUNTBLANK(F13:BE13)+COUNTIF(F13:BE13,"N"))</f>
        <v>0</v>
      </c>
      <c r="C13" s="15">
        <f>COUNTIF(F13:BE13,"N")</f>
        <v>0</v>
      </c>
      <c r="D13" s="16">
        <f>SUM(F13:BE13)</f>
        <v>0</v>
      </c>
      <c r="E13" s="35" t="e">
        <f>B13/D13</f>
        <v>#DIV/0!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57" x14ac:dyDescent="0.25">
      <c r="A14" s="9"/>
      <c r="B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57" x14ac:dyDescent="0.25">
      <c r="B15" s="2"/>
    </row>
  </sheetData>
  <hyperlinks>
    <hyperlink ref="B2" r:id="rId1" display="STUART THOMAS PERCY" xr:uid="{DCA4893F-440E-43B7-8FA1-49816061D0BB}"/>
    <hyperlink ref="E12" r:id="rId2" display="..\SROVNÁNÍ STŘELCŮ (automaticky uloženo) (automaticky uloženo).xlsx" xr:uid="{BCD3C131-4459-4331-8EAF-8EDCB30D0A50}"/>
    <hyperlink ref="E13" r:id="rId3" display="..\SROVNÁNÍ STŘELCŮ (automaticky uloženo).xlsx" xr:uid="{21A91EA9-FAF8-4831-A7BB-6CDC35BAAB1A}"/>
  </hyperlinks>
  <pageMargins left="0.7" right="0.7" top="0.78740157499999996" bottom="0.78740157499999996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DAVID ŠTICH # 77</vt:lpstr>
      <vt:lpstr>PAVEL PÝCHA # 12</vt:lpstr>
      <vt:lpstr>MICHAL GULAŠI # 24</vt:lpstr>
      <vt:lpstr>PETR PLACEK</vt:lpstr>
      <vt:lpstr> MILAN DOUDERA # 52</vt:lpstr>
      <vt:lpstr>ROMAN VRÁBLÍK # 90</vt:lpstr>
      <vt:lpstr>Jan Štencel</vt:lpstr>
      <vt:lpstr>Ondřej Kachyňa</vt:lpstr>
      <vt:lpstr>MIKULÁŠ HOVORKA</vt:lpstr>
      <vt:lpstr>MARTIN WILLMANN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Šilhavý David</dc:creator>
  <cp:lastModifiedBy>Silhavy David</cp:lastModifiedBy>
  <dcterms:created xsi:type="dcterms:W3CDTF">2020-12-22T08:46:23Z</dcterms:created>
  <dcterms:modified xsi:type="dcterms:W3CDTF">2023-08-20T21:07:52Z</dcterms:modified>
</cp:coreProperties>
</file>